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0035891\Desktop\計画調整担当(久木野)\705 工事共通仕様書\230401工事共通仕様書改訂\06　ホームページ掲載　PDFおよびword\"/>
    </mc:Choice>
  </mc:AlternateContent>
  <bookViews>
    <workbookView xWindow="0" yWindow="0" windowWidth="28800" windowHeight="12315"/>
  </bookViews>
  <sheets>
    <sheet name="作成帳票" sheetId="1" r:id="rId1"/>
    <sheet name="様式3" sheetId="18" r:id="rId2"/>
    <sheet name="写真" sheetId="19" r:id="rId3"/>
    <sheet name="コード設定" sheetId="2" r:id="rId4"/>
    <sheet name="管理設定" sheetId="3" r:id="rId5"/>
  </sheets>
  <externalReferences>
    <externalReference r:id="rId6"/>
    <externalReference r:id="rId7"/>
  </externalReferences>
  <definedNames>
    <definedName name="_xlnm._FilterDatabase" localSheetId="0" hidden="1">作成帳票!#REF!</definedName>
    <definedName name="_xlnm.Print_Area" localSheetId="0">作成帳票!$A$3:$J$16</definedName>
    <definedName name="_xlnm.Print_Area" localSheetId="2">写真!$A$1:$F$46</definedName>
    <definedName name="_xlnm.Print_Area" localSheetId="1">様式3!$A$1:$D$13</definedName>
    <definedName name="_xlnm.Print_Titles" localSheetId="1">様式3!$1:$14</definedName>
    <definedName name="管種別" localSheetId="2">[1]コード設定!$H$7:$I$12</definedName>
    <definedName name="管種別">コード設定!$H$7:$I$12</definedName>
    <definedName name="空気弁">コード設定!$V$2:$V$20</definedName>
    <definedName name="仕切弁">コード設定!$U$2:$U$20</definedName>
    <definedName name="仕切弁※">コード設定!$T$1:$T$20</definedName>
    <definedName name="市内住所">コード設定!$R$1:$R$424</definedName>
    <definedName name="施設種別" localSheetId="2">[1]コード設定!$K$1:$L$13</definedName>
    <definedName name="施設種別">コード設定!$K$1:$L$13</definedName>
    <definedName name="事業種別" localSheetId="2">[1]コード設定!$E$1:$F$3</definedName>
    <definedName name="事業種別">コード設定!$E$1:$F$3</definedName>
    <definedName name="重要度設定" localSheetId="2">[1]管理設定!$A$2:$C$39</definedName>
    <definedName name="重要度設定">管理設定!$A$2:$C$39</definedName>
    <definedName name="水管橋">コード設定!$W$2:$W$20</definedName>
    <definedName name="地区データ" localSheetId="2">[1]コード設定!$B$1:$C$12</definedName>
    <definedName name="地区データ">コード設定!$B$1:$C$12</definedName>
    <definedName name="貯水槽">コード設定!$Y$2:$Y$20</definedName>
    <definedName name="電気防食">コード設定!$X$2:$X$20</definedName>
    <definedName name="排水管">コード設定!$Z$2:$Z$20</definedName>
    <definedName name="用途種別" localSheetId="2">[1]コード設定!$H$1:$I$3</definedName>
    <definedName name="用途種別">コード設定!$H$1:$I$3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8" l="1"/>
  <c r="B11" i="18"/>
  <c r="B6" i="18"/>
  <c r="B9" i="18"/>
  <c r="D8" i="18"/>
  <c r="B8" i="18"/>
  <c r="D7" i="18"/>
  <c r="B7" i="18"/>
  <c r="D6" i="18"/>
  <c r="D5" i="18"/>
  <c r="B5" i="18"/>
  <c r="D4" i="18"/>
  <c r="B4" i="18"/>
  <c r="D3" i="18"/>
  <c r="B3" i="18"/>
  <c r="C1" i="18"/>
  <c r="U5" i="1" l="1"/>
  <c r="T5" i="1"/>
  <c r="V5" i="1" s="1"/>
  <c r="B16" i="1" s="1"/>
  <c r="D9" i="18" s="1"/>
  <c r="R5" i="1"/>
  <c r="Q5" i="1"/>
  <c r="P5" i="1"/>
  <c r="D1" i="1"/>
  <c r="S5" i="1" l="1"/>
  <c r="A5" i="1" s="1"/>
  <c r="C2" i="18" s="1"/>
  <c r="A16" i="1"/>
  <c r="B10" i="18" s="1"/>
  <c r="C16" i="1" l="1"/>
  <c r="Y5" i="1" l="1"/>
  <c r="D10" i="18"/>
  <c r="X5" i="1"/>
</calcChain>
</file>

<file path=xl/sharedStrings.xml><?xml version="1.0" encoding="utf-8"?>
<sst xmlns="http://schemas.openxmlformats.org/spreadsheetml/2006/main" count="665" uniqueCount="597">
  <si>
    <t>地区</t>
    <rPh sb="0" eb="2">
      <t>チク</t>
    </rPh>
    <phoneticPr fontId="1"/>
  </si>
  <si>
    <t>Ｙ軸</t>
    <rPh sb="1" eb="2">
      <t>ジク</t>
    </rPh>
    <phoneticPr fontId="1"/>
  </si>
  <si>
    <t>Ｘ軸</t>
    <rPh sb="1" eb="2">
      <t>ジク</t>
    </rPh>
    <phoneticPr fontId="1"/>
  </si>
  <si>
    <t>本庁</t>
    <rPh sb="0" eb="2">
      <t>ホンチョウ</t>
    </rPh>
    <phoneticPr fontId="1"/>
  </si>
  <si>
    <t>大庄</t>
    <rPh sb="0" eb="2">
      <t>オオショウ</t>
    </rPh>
    <phoneticPr fontId="1"/>
  </si>
  <si>
    <t>小田</t>
    <rPh sb="0" eb="2">
      <t>オダ</t>
    </rPh>
    <phoneticPr fontId="1"/>
  </si>
  <si>
    <t>園田</t>
    <rPh sb="0" eb="2">
      <t>ソノダ</t>
    </rPh>
    <phoneticPr fontId="1"/>
  </si>
  <si>
    <t>立花</t>
    <rPh sb="0" eb="2">
      <t>タチバナ</t>
    </rPh>
    <phoneticPr fontId="1"/>
  </si>
  <si>
    <t>武庫</t>
    <rPh sb="0" eb="2">
      <t>ムコ</t>
    </rPh>
    <phoneticPr fontId="1"/>
  </si>
  <si>
    <t>H</t>
    <phoneticPr fontId="1"/>
  </si>
  <si>
    <t>O</t>
    <phoneticPr fontId="1"/>
  </si>
  <si>
    <t>D</t>
    <phoneticPr fontId="1"/>
  </si>
  <si>
    <t>S</t>
    <phoneticPr fontId="1"/>
  </si>
  <si>
    <t>T</t>
    <phoneticPr fontId="1"/>
  </si>
  <si>
    <t>M</t>
    <phoneticPr fontId="1"/>
  </si>
  <si>
    <t>判別</t>
    <rPh sb="0" eb="2">
      <t>ハンベツ</t>
    </rPh>
    <phoneticPr fontId="1"/>
  </si>
  <si>
    <t>施設種別</t>
    <rPh sb="0" eb="2">
      <t>シセツ</t>
    </rPh>
    <rPh sb="2" eb="4">
      <t>シュベツ</t>
    </rPh>
    <phoneticPr fontId="1"/>
  </si>
  <si>
    <t>上水</t>
    <rPh sb="0" eb="2">
      <t>ジョウスイ</t>
    </rPh>
    <phoneticPr fontId="1"/>
  </si>
  <si>
    <t>工水</t>
    <rPh sb="0" eb="2">
      <t>コウスイ</t>
    </rPh>
    <phoneticPr fontId="1"/>
  </si>
  <si>
    <t>配水管</t>
    <rPh sb="0" eb="3">
      <t>ハイスイカン</t>
    </rPh>
    <phoneticPr fontId="1"/>
  </si>
  <si>
    <t>導水管</t>
    <rPh sb="0" eb="2">
      <t>ドウスイ</t>
    </rPh>
    <rPh sb="2" eb="3">
      <t>カン</t>
    </rPh>
    <phoneticPr fontId="1"/>
  </si>
  <si>
    <t>J</t>
    <phoneticPr fontId="1"/>
  </si>
  <si>
    <t>K</t>
    <phoneticPr fontId="1"/>
  </si>
  <si>
    <t>種別</t>
    <rPh sb="0" eb="2">
      <t>シュベツ</t>
    </rPh>
    <phoneticPr fontId="1"/>
  </si>
  <si>
    <t>事業種別</t>
    <rPh sb="0" eb="2">
      <t>ジギョウ</t>
    </rPh>
    <rPh sb="2" eb="4">
      <t>シュベツ</t>
    </rPh>
    <phoneticPr fontId="1"/>
  </si>
  <si>
    <t>地区データ</t>
    <rPh sb="0" eb="2">
      <t>チク</t>
    </rPh>
    <phoneticPr fontId="1"/>
  </si>
  <si>
    <t>用途種別</t>
    <rPh sb="0" eb="2">
      <t>ヨウト</t>
    </rPh>
    <rPh sb="2" eb="4">
      <t>シュベツ</t>
    </rPh>
    <phoneticPr fontId="1"/>
  </si>
  <si>
    <t>枝番号</t>
    <rPh sb="0" eb="1">
      <t>エダ</t>
    </rPh>
    <rPh sb="1" eb="3">
      <t>バンゴウ</t>
    </rPh>
    <phoneticPr fontId="1"/>
  </si>
  <si>
    <t>仕切弁</t>
    <rPh sb="0" eb="3">
      <t>シキリベン</t>
    </rPh>
    <phoneticPr fontId="1"/>
  </si>
  <si>
    <t>空気弁</t>
    <rPh sb="0" eb="2">
      <t>クウキ</t>
    </rPh>
    <rPh sb="2" eb="3">
      <t>ベン</t>
    </rPh>
    <phoneticPr fontId="1"/>
  </si>
  <si>
    <t>施設番号</t>
    <rPh sb="0" eb="2">
      <t>シセツ</t>
    </rPh>
    <rPh sb="2" eb="4">
      <t>バンゴウ</t>
    </rPh>
    <phoneticPr fontId="1"/>
  </si>
  <si>
    <t>点検周期</t>
    <rPh sb="0" eb="2">
      <t>テンケン</t>
    </rPh>
    <rPh sb="2" eb="4">
      <t>シュウキ</t>
    </rPh>
    <phoneticPr fontId="1"/>
  </si>
  <si>
    <t>重要度</t>
    <rPh sb="0" eb="3">
      <t>ジュウヨウド</t>
    </rPh>
    <phoneticPr fontId="1"/>
  </si>
  <si>
    <t>重要度設定</t>
    <rPh sb="0" eb="3">
      <t>ジュウヨウド</t>
    </rPh>
    <rPh sb="3" eb="5">
      <t>セッテイ</t>
    </rPh>
    <phoneticPr fontId="1"/>
  </si>
  <si>
    <t>点検周期</t>
    <rPh sb="0" eb="2">
      <t>テンケン</t>
    </rPh>
    <rPh sb="2" eb="4">
      <t>シュウキ</t>
    </rPh>
    <phoneticPr fontId="1"/>
  </si>
  <si>
    <t>次回点検日</t>
    <rPh sb="0" eb="2">
      <t>ジカイ</t>
    </rPh>
    <rPh sb="2" eb="4">
      <t>テンケン</t>
    </rPh>
    <rPh sb="4" eb="5">
      <t>ビ</t>
    </rPh>
    <phoneticPr fontId="1"/>
  </si>
  <si>
    <t>施設点検データーベース</t>
    <rPh sb="0" eb="2">
      <t>シセツ</t>
    </rPh>
    <rPh sb="2" eb="4">
      <t>テンケン</t>
    </rPh>
    <phoneticPr fontId="1"/>
  </si>
  <si>
    <t>①事業種別</t>
    <rPh sb="1" eb="3">
      <t>ジギョウ</t>
    </rPh>
    <rPh sb="3" eb="5">
      <t>シュベツ</t>
    </rPh>
    <phoneticPr fontId="1"/>
  </si>
  <si>
    <t>②用途種別</t>
    <rPh sb="1" eb="3">
      <t>ヨウト</t>
    </rPh>
    <rPh sb="3" eb="5">
      <t>シュベツ</t>
    </rPh>
    <phoneticPr fontId="1"/>
  </si>
  <si>
    <t>管種別</t>
    <rPh sb="0" eb="1">
      <t>カン</t>
    </rPh>
    <rPh sb="1" eb="3">
      <t>シュベツ</t>
    </rPh>
    <phoneticPr fontId="1"/>
  </si>
  <si>
    <t>本管</t>
    <rPh sb="0" eb="2">
      <t>ホンカン</t>
    </rPh>
    <phoneticPr fontId="1"/>
  </si>
  <si>
    <t>支管</t>
    <rPh sb="0" eb="1">
      <t>シ</t>
    </rPh>
    <rPh sb="1" eb="2">
      <t>カン</t>
    </rPh>
    <phoneticPr fontId="1"/>
  </si>
  <si>
    <t>水管橋</t>
    <rPh sb="0" eb="3">
      <t>スイカンキョウ</t>
    </rPh>
    <phoneticPr fontId="1"/>
  </si>
  <si>
    <t>B</t>
    <phoneticPr fontId="1"/>
  </si>
  <si>
    <t>電気防食</t>
    <rPh sb="0" eb="2">
      <t>デンキ</t>
    </rPh>
    <rPh sb="2" eb="4">
      <t>ボウショク</t>
    </rPh>
    <phoneticPr fontId="1"/>
  </si>
  <si>
    <t>E</t>
    <phoneticPr fontId="1"/>
  </si>
  <si>
    <t>貯水槽</t>
    <rPh sb="0" eb="2">
      <t>チョスイ</t>
    </rPh>
    <rPh sb="2" eb="3">
      <t>ソウ</t>
    </rPh>
    <phoneticPr fontId="1"/>
  </si>
  <si>
    <t>P</t>
    <phoneticPr fontId="1"/>
  </si>
  <si>
    <t>結果</t>
    <rPh sb="0" eb="2">
      <t>ケッカ</t>
    </rPh>
    <phoneticPr fontId="1"/>
  </si>
  <si>
    <t>現在データ</t>
    <rPh sb="0" eb="2">
      <t>ゲンザイ</t>
    </rPh>
    <phoneticPr fontId="1"/>
  </si>
  <si>
    <t>③施設種別</t>
    <rPh sb="1" eb="3">
      <t>シセツ</t>
    </rPh>
    <rPh sb="3" eb="5">
      <t>シュベツ</t>
    </rPh>
    <phoneticPr fontId="1"/>
  </si>
  <si>
    <t>⑤地区</t>
    <rPh sb="1" eb="3">
      <t>チク</t>
    </rPh>
    <phoneticPr fontId="1"/>
  </si>
  <si>
    <t>柴島</t>
    <rPh sb="0" eb="2">
      <t>クニジマ</t>
    </rPh>
    <phoneticPr fontId="1"/>
  </si>
  <si>
    <t>一期</t>
    <rPh sb="0" eb="2">
      <t>１キ</t>
    </rPh>
    <phoneticPr fontId="1"/>
  </si>
  <si>
    <t>二期</t>
    <rPh sb="0" eb="2">
      <t>２キ</t>
    </rPh>
    <phoneticPr fontId="1"/>
  </si>
  <si>
    <t>三期</t>
    <rPh sb="0" eb="2">
      <t>３キ</t>
    </rPh>
    <phoneticPr fontId="1"/>
  </si>
  <si>
    <t>A</t>
    <phoneticPr fontId="1"/>
  </si>
  <si>
    <t>V</t>
    <phoneticPr fontId="1"/>
  </si>
  <si>
    <t>園田系</t>
    <rPh sb="0" eb="2">
      <t>ソノダ</t>
    </rPh>
    <rPh sb="2" eb="3">
      <t>ケイ</t>
    </rPh>
    <phoneticPr fontId="1"/>
  </si>
  <si>
    <t>導水</t>
    <rPh sb="0" eb="2">
      <t>ドウスイ</t>
    </rPh>
    <phoneticPr fontId="1"/>
  </si>
  <si>
    <t>-</t>
    <phoneticPr fontId="1"/>
  </si>
  <si>
    <t>N</t>
    <phoneticPr fontId="1"/>
  </si>
  <si>
    <t>上水配水管仕切弁本管</t>
  </si>
  <si>
    <t>上水配水管仕切弁支管</t>
  </si>
  <si>
    <t>上水配水管空気弁本管</t>
  </si>
  <si>
    <t>上水配水管空気弁支管</t>
  </si>
  <si>
    <t>上水配水管水管橋本管</t>
  </si>
  <si>
    <t>上水配水管水管橋支管</t>
  </si>
  <si>
    <t>工水配水管仕切弁本管</t>
  </si>
  <si>
    <t>工水配水管仕切弁支管</t>
  </si>
  <si>
    <t>工水配水管空気弁本管</t>
  </si>
  <si>
    <t>工水配水管空気弁支管</t>
  </si>
  <si>
    <t>工水配水管水管橋本管</t>
  </si>
  <si>
    <t>工水配水管水管橋支管</t>
  </si>
  <si>
    <t>上水配水管電気防食本管</t>
  </si>
  <si>
    <t>上水配水管電気防食支管</t>
  </si>
  <si>
    <t>工水配水管電気防食本管</t>
  </si>
  <si>
    <t>工水導水管電気防食導水</t>
  </si>
  <si>
    <t>住所①</t>
    <rPh sb="0" eb="2">
      <t>ジュウショ</t>
    </rPh>
    <phoneticPr fontId="1"/>
  </si>
  <si>
    <t>住所②</t>
    <rPh sb="0" eb="2">
      <t>ジュウショ</t>
    </rPh>
    <phoneticPr fontId="1"/>
  </si>
  <si>
    <t>尼崎市</t>
    <rPh sb="0" eb="3">
      <t>アマガサキシ</t>
    </rPh>
    <phoneticPr fontId="1"/>
  </si>
  <si>
    <t>豊中市</t>
    <rPh sb="0" eb="3">
      <t>トヨナカシ</t>
    </rPh>
    <phoneticPr fontId="1"/>
  </si>
  <si>
    <t>吹田市</t>
    <rPh sb="0" eb="3">
      <t>スイタシ</t>
    </rPh>
    <phoneticPr fontId="1"/>
  </si>
  <si>
    <t>大阪市</t>
    <rPh sb="0" eb="3">
      <t>オオサカシ</t>
    </rPh>
    <phoneticPr fontId="1"/>
  </si>
  <si>
    <t>摂津市</t>
    <rPh sb="0" eb="3">
      <t>セッツシ</t>
    </rPh>
    <phoneticPr fontId="1"/>
  </si>
  <si>
    <t>伊丹市</t>
    <rPh sb="0" eb="3">
      <t>イタミシ</t>
    </rPh>
    <phoneticPr fontId="1"/>
  </si>
  <si>
    <t>0</t>
    <phoneticPr fontId="1"/>
  </si>
  <si>
    <t>排水管</t>
    <rPh sb="0" eb="3">
      <t>ハイスイカン</t>
    </rPh>
    <phoneticPr fontId="1"/>
  </si>
  <si>
    <t>上水配水管排水管-</t>
  </si>
  <si>
    <t>工水配水管排水管-</t>
  </si>
  <si>
    <t>上水導水管排水管導水</t>
  </si>
  <si>
    <t>工水導水管排水管導水</t>
  </si>
  <si>
    <t>高</t>
  </si>
  <si>
    <t>中</t>
  </si>
  <si>
    <t>対象外</t>
    <rPh sb="0" eb="3">
      <t>タイショウガイ</t>
    </rPh>
    <phoneticPr fontId="1"/>
  </si>
  <si>
    <t>-</t>
    <phoneticPr fontId="1"/>
  </si>
  <si>
    <t>今福１丁目</t>
  </si>
  <si>
    <t>今福２丁目</t>
  </si>
  <si>
    <t>稲葉荘１丁目</t>
  </si>
  <si>
    <t>稲葉荘２丁目</t>
  </si>
  <si>
    <t>稲葉荘３丁目</t>
  </si>
  <si>
    <t>稲葉荘４丁目</t>
  </si>
  <si>
    <t>稲葉元町１丁目</t>
  </si>
  <si>
    <t>稲葉元町2丁目</t>
  </si>
  <si>
    <t>稲葉元町3丁目</t>
  </si>
  <si>
    <t>猪名寺１丁目</t>
  </si>
  <si>
    <t>猪名寺2丁目</t>
  </si>
  <si>
    <t>猪名寺3丁目</t>
  </si>
  <si>
    <t>大高州町</t>
  </si>
  <si>
    <t>大庄川田町</t>
  </si>
  <si>
    <t>大庄中通１丁目</t>
  </si>
  <si>
    <t>大庄中通2丁目</t>
  </si>
  <si>
    <t>大庄中通3丁目</t>
  </si>
  <si>
    <t>大庄中通4丁目</t>
  </si>
  <si>
    <t>大庄中通5丁目</t>
  </si>
  <si>
    <t>大浜町１丁目</t>
  </si>
  <si>
    <t>大浜町2丁目</t>
  </si>
  <si>
    <t>大庄西町１丁目</t>
  </si>
  <si>
    <t>大庄西町2丁目</t>
  </si>
  <si>
    <t>大庄西町3丁目</t>
  </si>
  <si>
    <t>大庄西町4丁目</t>
  </si>
  <si>
    <t>大庄北１丁目</t>
  </si>
  <si>
    <t>大庄北2丁目</t>
  </si>
  <si>
    <t>大庄北3丁目</t>
  </si>
  <si>
    <t>大庄北4丁目</t>
  </si>
  <si>
    <t>大庄北5丁目</t>
  </si>
  <si>
    <t>大島１丁目</t>
  </si>
  <si>
    <t>大島2丁目</t>
  </si>
  <si>
    <t>大島3丁目</t>
  </si>
  <si>
    <t>大西町１丁目</t>
  </si>
  <si>
    <t>大西町2丁目</t>
  </si>
  <si>
    <t>大西町3丁目</t>
  </si>
  <si>
    <t>尾浜町１丁目</t>
  </si>
  <si>
    <t>尾浜町2丁目</t>
  </si>
  <si>
    <t>尾浜町3丁目</t>
  </si>
  <si>
    <t>神田北通１丁目</t>
  </si>
  <si>
    <t>神田北通2丁目</t>
  </si>
  <si>
    <t>神田北通3丁目</t>
  </si>
  <si>
    <t>神田北通4丁目</t>
  </si>
  <si>
    <t>神田北通5丁目</t>
  </si>
  <si>
    <t>神田北通6丁目</t>
  </si>
  <si>
    <t>神田北通7丁目</t>
  </si>
  <si>
    <t>神田北通8丁目</t>
  </si>
  <si>
    <t>神田北通9丁目</t>
  </si>
  <si>
    <t>神田中通１丁目</t>
  </si>
  <si>
    <t>神田中通2丁目</t>
  </si>
  <si>
    <t>神田中通3丁目</t>
  </si>
  <si>
    <t>神田中通4丁目</t>
  </si>
  <si>
    <t>神田中通5丁目</t>
  </si>
  <si>
    <t>神田中通6丁目</t>
  </si>
  <si>
    <t>神田中通7丁目</t>
  </si>
  <si>
    <t>神田中通8丁目</t>
  </si>
  <si>
    <t>神田中通9丁目</t>
  </si>
  <si>
    <t>神田南通１丁目</t>
  </si>
  <si>
    <t>神田南通2丁目</t>
  </si>
  <si>
    <t>神田南通3丁目</t>
  </si>
  <si>
    <t>神田南通4丁目</t>
  </si>
  <si>
    <t>神田南通5丁目</t>
  </si>
  <si>
    <t>神田南通6丁目</t>
  </si>
  <si>
    <t>開明町１丁目</t>
  </si>
  <si>
    <t>開明町2丁目</t>
  </si>
  <si>
    <t>開明町3丁目</t>
  </si>
  <si>
    <t>神崎町</t>
  </si>
  <si>
    <t>梶ヶ島</t>
  </si>
  <si>
    <t>上ﾉ島町１丁目</t>
  </si>
  <si>
    <t>上ﾉ島町2丁目</t>
  </si>
  <si>
    <t>上ﾉ島町3丁目</t>
  </si>
  <si>
    <t>上坂部１丁目</t>
  </si>
  <si>
    <t>上坂部2丁目</t>
  </si>
  <si>
    <t>上坂部3丁目</t>
  </si>
  <si>
    <t>瓦宮１丁目</t>
  </si>
  <si>
    <t>瓦宮2丁目</t>
  </si>
  <si>
    <t>北城内</t>
  </si>
  <si>
    <t>北初島町</t>
  </si>
  <si>
    <t>北竹谷町１丁目</t>
  </si>
  <si>
    <t>北竹谷町2丁目</t>
  </si>
  <si>
    <t>北竹谷町3丁目</t>
  </si>
  <si>
    <t>北大物</t>
  </si>
  <si>
    <t>金楽寺町１丁目</t>
  </si>
  <si>
    <t>金楽寺町2丁目</t>
  </si>
  <si>
    <t>久々知西町１丁目</t>
  </si>
  <si>
    <t>久々知西町2丁目</t>
  </si>
  <si>
    <t>久々知１丁目</t>
  </si>
  <si>
    <t>久々知2丁目</t>
  </si>
  <si>
    <t>久々知3丁目</t>
  </si>
  <si>
    <t>杭瀬北新町１丁目</t>
  </si>
  <si>
    <t>杭瀬北新町2丁目</t>
  </si>
  <si>
    <t>杭瀬北新町3丁目</t>
  </si>
  <si>
    <t>杭瀬北新町4丁目</t>
  </si>
  <si>
    <t>杭瀬本町１丁目</t>
  </si>
  <si>
    <t>杭瀬本町2丁目</t>
  </si>
  <si>
    <t>杭瀬本町3丁目</t>
  </si>
  <si>
    <t>杭瀬寺島１丁目</t>
  </si>
  <si>
    <t>杭瀬寺島2丁目</t>
  </si>
  <si>
    <t>杭瀬南新町１丁目</t>
  </si>
  <si>
    <t>杭瀬南新町2丁目</t>
  </si>
  <si>
    <t>杭瀬南新町3丁目</t>
  </si>
  <si>
    <t>杭瀬南新町4丁目</t>
  </si>
  <si>
    <t>口田中１丁目</t>
  </si>
  <si>
    <t>口田中2丁目</t>
  </si>
  <si>
    <t>栗山町１丁目</t>
  </si>
  <si>
    <t>栗山町2丁目</t>
  </si>
  <si>
    <t>玄番北之町</t>
  </si>
  <si>
    <t>玄番南之町</t>
  </si>
  <si>
    <t>食満１丁目</t>
  </si>
  <si>
    <t>食満2丁目</t>
  </si>
  <si>
    <t>食満3丁目</t>
  </si>
  <si>
    <t>食満4丁目</t>
  </si>
  <si>
    <t>食満5丁目</t>
  </si>
  <si>
    <t>食満6丁目</t>
  </si>
  <si>
    <t>食満7丁目</t>
  </si>
  <si>
    <t>琴浦町</t>
  </si>
  <si>
    <t>小中島１丁目</t>
  </si>
  <si>
    <t>小中島2丁目</t>
  </si>
  <si>
    <t>小中島3丁目</t>
  </si>
  <si>
    <t>三反田町１丁目</t>
  </si>
  <si>
    <t>三反田町2丁目</t>
  </si>
  <si>
    <t>三反田町3丁目</t>
  </si>
  <si>
    <t>昭和通３丁目</t>
  </si>
  <si>
    <t>昭和通4丁目</t>
  </si>
  <si>
    <t>昭和通5丁目</t>
  </si>
  <si>
    <t>昭和通6丁目</t>
  </si>
  <si>
    <t>昭和通7丁目</t>
  </si>
  <si>
    <t>昭和通8丁目</t>
  </si>
  <si>
    <t>昭和通9丁目</t>
  </si>
  <si>
    <t>昭和南通３丁目</t>
  </si>
  <si>
    <t>昭和南通4丁目</t>
  </si>
  <si>
    <t>昭和南通5丁目</t>
  </si>
  <si>
    <t>昭和南通6丁目</t>
  </si>
  <si>
    <t>昭和南通7丁目</t>
  </si>
  <si>
    <t>昭和南通8丁目</t>
  </si>
  <si>
    <t>昭和南通9丁目</t>
  </si>
  <si>
    <t>汐町</t>
  </si>
  <si>
    <t>昭和通１丁目</t>
  </si>
  <si>
    <t>昭和通2丁目</t>
  </si>
  <si>
    <t>下坂部１丁目</t>
  </si>
  <si>
    <t>下坂部2丁目</t>
  </si>
  <si>
    <t>下坂部3丁目</t>
  </si>
  <si>
    <t>下坂部4丁目</t>
  </si>
  <si>
    <t>潮江１丁目</t>
  </si>
  <si>
    <t>潮江2丁目</t>
  </si>
  <si>
    <t>潮江3丁目</t>
  </si>
  <si>
    <t>潮江4丁目</t>
  </si>
  <si>
    <t>潮江5丁目</t>
  </si>
  <si>
    <t>常光寺１丁目</t>
  </si>
  <si>
    <t>常光寺2丁目</t>
  </si>
  <si>
    <t>常光寺3丁目</t>
  </si>
  <si>
    <t>常光寺4丁目</t>
  </si>
  <si>
    <t>椎堂１丁目</t>
  </si>
  <si>
    <t>椎堂2丁目</t>
  </si>
  <si>
    <t>崇徳院１丁目</t>
  </si>
  <si>
    <t>崇徳院2丁目</t>
  </si>
  <si>
    <t>崇徳院3丁目</t>
  </si>
  <si>
    <t>水明町</t>
  </si>
  <si>
    <t>末広町１丁目</t>
  </si>
  <si>
    <t>末広町2丁目</t>
  </si>
  <si>
    <t>善法寺町</t>
  </si>
  <si>
    <t>建家町</t>
  </si>
  <si>
    <t>竹谷町１丁目</t>
  </si>
  <si>
    <t>竹谷町2丁目</t>
  </si>
  <si>
    <t>竹谷町3丁目</t>
  </si>
  <si>
    <t>大物町１丁目</t>
  </si>
  <si>
    <t>大物町2丁目</t>
  </si>
  <si>
    <t>高田町</t>
  </si>
  <si>
    <t>立花町１丁目</t>
  </si>
  <si>
    <t>立花町2丁目</t>
  </si>
  <si>
    <t>立花町3丁目</t>
  </si>
  <si>
    <t>立花町4丁目</t>
  </si>
  <si>
    <t>田能１丁目</t>
  </si>
  <si>
    <t>田能2丁目</t>
  </si>
  <si>
    <t>田能3丁目</t>
  </si>
  <si>
    <t>田能4丁目</t>
  </si>
  <si>
    <t>田能5丁目</t>
  </si>
  <si>
    <t>田能6丁目</t>
  </si>
  <si>
    <t>築地北浜１丁目</t>
  </si>
  <si>
    <t>築地北浜2丁目</t>
  </si>
  <si>
    <t>築地北浜3丁目</t>
  </si>
  <si>
    <t>築地北浜4丁目</t>
  </si>
  <si>
    <t>築地北浜5丁目</t>
  </si>
  <si>
    <t>築地本町１丁目</t>
  </si>
  <si>
    <t>築地本町2丁目</t>
  </si>
  <si>
    <t>築地本町3丁目</t>
  </si>
  <si>
    <t>築地本町4丁目</t>
  </si>
  <si>
    <t>築地本町5丁目</t>
  </si>
  <si>
    <t>築地中通１丁目</t>
  </si>
  <si>
    <t>築地中通2丁目</t>
  </si>
  <si>
    <t>築地中通3丁目</t>
  </si>
  <si>
    <t>築地中通4丁目</t>
  </si>
  <si>
    <t>築地中通5丁目</t>
  </si>
  <si>
    <t>築地南浜１丁目</t>
  </si>
  <si>
    <t>築地南浜2丁目</t>
  </si>
  <si>
    <t>築地南浜3丁目</t>
  </si>
  <si>
    <t>築地南浜4丁目</t>
  </si>
  <si>
    <t>築地丸島町</t>
  </si>
  <si>
    <t>次屋１丁目</t>
  </si>
  <si>
    <t>次屋2丁目</t>
  </si>
  <si>
    <t>次屋3丁目</t>
  </si>
  <si>
    <t>次屋4丁目</t>
  </si>
  <si>
    <t>鶴町</t>
  </si>
  <si>
    <t>塚口町１丁目</t>
  </si>
  <si>
    <t>塚口町2丁目</t>
  </si>
  <si>
    <t>塚口町3丁目</t>
  </si>
  <si>
    <t>塚口町4丁目</t>
  </si>
  <si>
    <t>塚口町5丁目</t>
  </si>
  <si>
    <t>塚口町6丁目</t>
  </si>
  <si>
    <t>塚口本町１丁目</t>
  </si>
  <si>
    <t>塚口本町2丁目</t>
  </si>
  <si>
    <t>塚口本町3丁目</t>
  </si>
  <si>
    <t>塚口本町4丁目</t>
  </si>
  <si>
    <t>塚口本町5丁目</t>
  </si>
  <si>
    <t>塚口本町6丁目</t>
  </si>
  <si>
    <t>塚口本町7丁目</t>
  </si>
  <si>
    <t>塚口本町8丁目</t>
  </si>
  <si>
    <t>常松１丁目</t>
  </si>
  <si>
    <t>常松2丁目</t>
  </si>
  <si>
    <t>常吉１丁目</t>
  </si>
  <si>
    <t>常吉2丁目</t>
  </si>
  <si>
    <t>寺町</t>
  </si>
  <si>
    <t>道意町１丁目</t>
  </si>
  <si>
    <t>道意町2丁目</t>
  </si>
  <si>
    <t>道意町3丁目</t>
  </si>
  <si>
    <t>道意町4丁目</t>
  </si>
  <si>
    <t>道意町5丁目</t>
  </si>
  <si>
    <t>道意町6丁目</t>
  </si>
  <si>
    <t>道意町7丁目</t>
  </si>
  <si>
    <t>富松町１丁目</t>
  </si>
  <si>
    <t>富松町2丁目</t>
  </si>
  <si>
    <t>富松町3丁目</t>
  </si>
  <si>
    <t>富松町4丁目</t>
  </si>
  <si>
    <t>戸ﾉ内町１丁目</t>
  </si>
  <si>
    <t>戸ﾉ内町2丁目</t>
  </si>
  <si>
    <t>戸ﾉ内町3丁目</t>
  </si>
  <si>
    <t>戸ﾉ内町4丁目</t>
  </si>
  <si>
    <t>戸ﾉ内町5丁目</t>
  </si>
  <si>
    <t>戸ﾉ内町6丁目</t>
  </si>
  <si>
    <t>中在家町１丁目</t>
  </si>
  <si>
    <t>中在家町2丁目</t>
  </si>
  <si>
    <t>中在家町3丁目</t>
  </si>
  <si>
    <t>中在家町4丁目</t>
  </si>
  <si>
    <t>長洲東通１丁目</t>
  </si>
  <si>
    <t>長洲東通2丁目</t>
  </si>
  <si>
    <t>長洲東通3丁目</t>
  </si>
  <si>
    <t>長洲中通１丁目</t>
  </si>
  <si>
    <t>長洲中通2丁目</t>
  </si>
  <si>
    <t>長洲中通3丁目</t>
  </si>
  <si>
    <t>長洲本通１丁目</t>
  </si>
  <si>
    <t>長洲本通2丁目</t>
  </si>
  <si>
    <t>長洲本通3丁目</t>
  </si>
  <si>
    <t>長洲西通１丁目</t>
  </si>
  <si>
    <t>長洲西通2丁目</t>
  </si>
  <si>
    <t>長洲西通3丁目</t>
  </si>
  <si>
    <t>菜切山</t>
  </si>
  <si>
    <t>七松町１丁目</t>
  </si>
  <si>
    <t>七松町2丁目</t>
  </si>
  <si>
    <t>七松町3丁目</t>
  </si>
  <si>
    <t>若王寺１丁目</t>
  </si>
  <si>
    <t>若王寺2丁目</t>
  </si>
  <si>
    <t>若王寺3丁目</t>
  </si>
  <si>
    <t>西松島町</t>
  </si>
  <si>
    <t>西御園町</t>
  </si>
  <si>
    <t>西桜木町</t>
  </si>
  <si>
    <t>西本町北通３丁目</t>
  </si>
  <si>
    <t>西本町北通4丁目</t>
  </si>
  <si>
    <t>西本町北通5丁目</t>
  </si>
  <si>
    <t>西本町１丁目</t>
  </si>
  <si>
    <t>西本町2丁目</t>
  </si>
  <si>
    <t>西本町3丁目</t>
  </si>
  <si>
    <t>西本町4丁目</t>
  </si>
  <si>
    <t>西本町5丁目</t>
  </si>
  <si>
    <t>西本町6丁目</t>
  </si>
  <si>
    <t>西本町7丁目</t>
  </si>
  <si>
    <t>西本町8丁目</t>
  </si>
  <si>
    <t>西向島町</t>
  </si>
  <si>
    <t>西高洲町</t>
  </si>
  <si>
    <t>西海岸町</t>
  </si>
  <si>
    <t>西難波町１丁目</t>
  </si>
  <si>
    <t>西難波町2丁目</t>
  </si>
  <si>
    <t>西難波町3丁目</t>
  </si>
  <si>
    <t>西難波町4丁目</t>
  </si>
  <si>
    <t>西難波町5丁目</t>
  </si>
  <si>
    <t>西難波町6丁目</t>
  </si>
  <si>
    <t>西大物</t>
  </si>
  <si>
    <t>西長洲町１丁目</t>
  </si>
  <si>
    <t>西長洲町2丁目</t>
  </si>
  <si>
    <t>西長洲町3丁目</t>
  </si>
  <si>
    <t>西川１丁目</t>
  </si>
  <si>
    <t>西川2丁目</t>
  </si>
  <si>
    <t>西立花町１丁目</t>
  </si>
  <si>
    <t>西立花町2丁目</t>
  </si>
  <si>
    <t>西立花町3丁目</t>
  </si>
  <si>
    <t>西立花町4丁目</t>
  </si>
  <si>
    <t>西立花町5丁目</t>
  </si>
  <si>
    <t>西昆陽１丁目</t>
  </si>
  <si>
    <t>西昆陽2丁目</t>
  </si>
  <si>
    <t>西昆陽3丁目</t>
  </si>
  <si>
    <t>西昆陽4丁目</t>
  </si>
  <si>
    <t>額田町</t>
  </si>
  <si>
    <t>浜１丁目</t>
  </si>
  <si>
    <t>浜2丁目</t>
  </si>
  <si>
    <t>浜3丁目</t>
  </si>
  <si>
    <t>浜田町１丁目</t>
  </si>
  <si>
    <t>浜田町2丁目</t>
  </si>
  <si>
    <t>浜田町3丁目</t>
  </si>
  <si>
    <t>浜田町4丁目</t>
  </si>
  <si>
    <t>浜田町5丁目</t>
  </si>
  <si>
    <t>東本町１丁目</t>
  </si>
  <si>
    <t>東本町2丁目</t>
  </si>
  <si>
    <t>東本町3丁目</t>
  </si>
  <si>
    <t>東本町4丁目</t>
  </si>
  <si>
    <t>東松島町</t>
  </si>
  <si>
    <t>東初島町</t>
  </si>
  <si>
    <t>東桜木町</t>
  </si>
  <si>
    <t>東高洲町</t>
  </si>
  <si>
    <t>東浜町</t>
  </si>
  <si>
    <t>東海岸町</t>
  </si>
  <si>
    <t>東難波町１丁目</t>
  </si>
  <si>
    <t>東難波町2丁目</t>
  </si>
  <si>
    <t>東難波町3丁目</t>
  </si>
  <si>
    <t>東難波町4丁目</t>
  </si>
  <si>
    <t>東難波町5丁目</t>
  </si>
  <si>
    <t>東大物町１丁目</t>
  </si>
  <si>
    <t>東大物町2丁目</t>
  </si>
  <si>
    <t>東七松町１丁目</t>
  </si>
  <si>
    <t>東七松町2丁目</t>
  </si>
  <si>
    <t>東園田町１丁目</t>
  </si>
  <si>
    <t>東園田町2丁目</t>
  </si>
  <si>
    <t>東園田町3丁目</t>
  </si>
  <si>
    <t>東園田町4丁目</t>
  </si>
  <si>
    <t>東園田町5丁目</t>
  </si>
  <si>
    <t>東園田町6丁目</t>
  </si>
  <si>
    <t>東園田町7丁目</t>
  </si>
  <si>
    <t>東園田町8丁目</t>
  </si>
  <si>
    <t>東園田町9丁目</t>
  </si>
  <si>
    <t>東塚口町１丁目</t>
  </si>
  <si>
    <t>東塚口町2丁目</t>
  </si>
  <si>
    <t>平左衛門町</t>
  </si>
  <si>
    <t>丸島町</t>
  </si>
  <si>
    <t>南城内</t>
  </si>
  <si>
    <t>南初島町</t>
  </si>
  <si>
    <t>御園町</t>
  </si>
  <si>
    <t>宮内町１丁目</t>
  </si>
  <si>
    <t>宮内町2丁目</t>
  </si>
  <si>
    <t>宮内町3丁目</t>
  </si>
  <si>
    <t>南竹谷町１丁目</t>
  </si>
  <si>
    <t>南竹谷町2丁目</t>
  </si>
  <si>
    <t>南竹谷町3丁目</t>
  </si>
  <si>
    <t>南七松町１丁目</t>
  </si>
  <si>
    <t>南七松町2丁目</t>
  </si>
  <si>
    <t>南塚口町１丁目</t>
  </si>
  <si>
    <t>南塚口町２丁目</t>
  </si>
  <si>
    <t>南塚口町３丁目</t>
  </si>
  <si>
    <t>南塚口町４丁目</t>
  </si>
  <si>
    <t>南塚口町５丁目</t>
  </si>
  <si>
    <t>南塚口町６丁目</t>
  </si>
  <si>
    <t>南塚口町７丁目</t>
  </si>
  <si>
    <t>南塚口町８丁目</t>
  </si>
  <si>
    <t>水堂町１丁目</t>
  </si>
  <si>
    <t>水堂町2丁目</t>
  </si>
  <si>
    <t>水堂町3丁目</t>
  </si>
  <si>
    <t>水堂町4丁目</t>
  </si>
  <si>
    <t>南武庫之荘１丁目</t>
  </si>
  <si>
    <t>南武庫之荘2丁目</t>
  </si>
  <si>
    <t>南武庫之荘3丁目</t>
  </si>
  <si>
    <t>南武庫之荘4丁目</t>
  </si>
  <si>
    <t>南武庫之荘5丁目</t>
  </si>
  <si>
    <t>南武庫之荘6丁目</t>
  </si>
  <si>
    <t>南武庫之荘7丁目</t>
  </si>
  <si>
    <t>南武庫之荘8丁目</t>
  </si>
  <si>
    <t>南武庫之荘9丁目</t>
  </si>
  <si>
    <t>南武庫之荘10丁目</t>
  </si>
  <si>
    <t>南武庫之荘11丁目</t>
  </si>
  <si>
    <t>南武庫之荘12丁目</t>
  </si>
  <si>
    <t>南清水</t>
  </si>
  <si>
    <t>御園１丁目</t>
  </si>
  <si>
    <t>御園2丁目</t>
  </si>
  <si>
    <t>御園3丁目</t>
  </si>
  <si>
    <t>武庫川町１丁目</t>
  </si>
  <si>
    <t>武庫川町2丁目</t>
  </si>
  <si>
    <t>武庫川町3丁目</t>
  </si>
  <si>
    <t>武庫川町4丁目</t>
  </si>
  <si>
    <t>武庫之荘東１丁目</t>
  </si>
  <si>
    <t>武庫之荘東2丁目</t>
  </si>
  <si>
    <t>武庫之荘１丁目</t>
  </si>
  <si>
    <t>武庫之荘2丁目</t>
  </si>
  <si>
    <t>武庫之荘3丁目</t>
  </si>
  <si>
    <t>武庫之荘4丁目</t>
  </si>
  <si>
    <t>武庫之荘5丁目</t>
  </si>
  <si>
    <t>武庫之荘6丁目</t>
  </si>
  <si>
    <t>武庫之荘7丁目</t>
  </si>
  <si>
    <t>武庫之荘8丁目</t>
  </si>
  <si>
    <t>武庫之荘9丁目</t>
  </si>
  <si>
    <t>武庫元町１丁目</t>
  </si>
  <si>
    <t>武庫元町2丁目</t>
  </si>
  <si>
    <t>武庫元町3丁目</t>
  </si>
  <si>
    <t>武庫豊町２丁目</t>
  </si>
  <si>
    <t>武庫豊町3丁目</t>
  </si>
  <si>
    <t>武庫町１丁目</t>
  </si>
  <si>
    <t>武庫町2丁目</t>
  </si>
  <si>
    <t>武庫町3丁目</t>
  </si>
  <si>
    <t>武庫町4丁目</t>
  </si>
  <si>
    <t>武庫之荘西２丁目</t>
  </si>
  <si>
    <t>武庫之荘本町１丁目</t>
  </si>
  <si>
    <t>武庫之荘本町2丁目</t>
  </si>
  <si>
    <t>武庫之荘本町3丁目</t>
  </si>
  <si>
    <t>武庫の里１丁目</t>
  </si>
  <si>
    <t>武庫の里2丁目</t>
  </si>
  <si>
    <t>名神町３丁目</t>
  </si>
  <si>
    <t>名神町１丁目</t>
  </si>
  <si>
    <t>名神町2丁目</t>
  </si>
  <si>
    <t>元浜町１丁目</t>
  </si>
  <si>
    <t>元浜町2丁目</t>
  </si>
  <si>
    <t>元浜町3丁目</t>
  </si>
  <si>
    <t>元浜町4丁目</t>
  </si>
  <si>
    <t>元浜町5丁目</t>
  </si>
  <si>
    <t>蓬川荘園</t>
  </si>
  <si>
    <t>蓬川町</t>
  </si>
  <si>
    <t>住所②</t>
    <rPh sb="0" eb="2">
      <t>ジュウショ</t>
    </rPh>
    <phoneticPr fontId="1"/>
  </si>
  <si>
    <t>E</t>
  </si>
  <si>
    <t>橋梁添架形式</t>
    <rPh sb="0" eb="2">
      <t>キョウリョウ</t>
    </rPh>
    <rPh sb="2" eb="4">
      <t>テンガ</t>
    </rPh>
    <rPh sb="4" eb="6">
      <t>ケイシキ</t>
    </rPh>
    <phoneticPr fontId="1"/>
  </si>
  <si>
    <t>パイプビーム形式</t>
    <rPh sb="6" eb="8">
      <t>ケイシキ</t>
    </rPh>
    <phoneticPr fontId="1"/>
  </si>
  <si>
    <t>フランジ補剛形式</t>
    <rPh sb="4" eb="6">
      <t>ホゴウ</t>
    </rPh>
    <rPh sb="6" eb="8">
      <t>ケイシキ</t>
    </rPh>
    <phoneticPr fontId="1"/>
  </si>
  <si>
    <t>アーチ形式</t>
    <rPh sb="3" eb="5">
      <t>ケイシキ</t>
    </rPh>
    <phoneticPr fontId="1"/>
  </si>
  <si>
    <t>トラス補剛形式</t>
    <rPh sb="3" eb="5">
      <t>ホゴウ</t>
    </rPh>
    <rPh sb="5" eb="7">
      <t>ケイシキ</t>
    </rPh>
    <phoneticPr fontId="1"/>
  </si>
  <si>
    <t>ランガー補剛形式</t>
    <rPh sb="4" eb="6">
      <t>ホゴウ</t>
    </rPh>
    <rPh sb="6" eb="8">
      <t>ケイシキ</t>
    </rPh>
    <phoneticPr fontId="1"/>
  </si>
  <si>
    <t>④口径</t>
    <rPh sb="1" eb="3">
      <t>コウケイ</t>
    </rPh>
    <phoneticPr fontId="1"/>
  </si>
  <si>
    <t>工水導水管水管橋本管</t>
    <rPh sb="8" eb="10">
      <t>ホンカン</t>
    </rPh>
    <phoneticPr fontId="1"/>
  </si>
  <si>
    <t>双口</t>
    <rPh sb="0" eb="2">
      <t>ソウコウ</t>
    </rPh>
    <phoneticPr fontId="1"/>
  </si>
  <si>
    <t>急速</t>
    <rPh sb="0" eb="2">
      <t>キュウソク</t>
    </rPh>
    <phoneticPr fontId="1"/>
  </si>
  <si>
    <t>工水導水管空気弁支管</t>
    <rPh sb="0" eb="2">
      <t>コウスイ</t>
    </rPh>
    <rPh sb="2" eb="4">
      <t>ドウスイ</t>
    </rPh>
    <rPh sb="4" eb="5">
      <t>カン</t>
    </rPh>
    <rPh sb="5" eb="7">
      <t>クウキ</t>
    </rPh>
    <rPh sb="7" eb="8">
      <t>ベン</t>
    </rPh>
    <rPh sb="8" eb="10">
      <t>シカン</t>
    </rPh>
    <phoneticPr fontId="1"/>
  </si>
  <si>
    <t>中</t>
    <phoneticPr fontId="1"/>
  </si>
  <si>
    <t>上水配水管貯水槽本管</t>
  </si>
  <si>
    <t>立型</t>
    <rPh sb="0" eb="2">
      <t>タテガタ</t>
    </rPh>
    <phoneticPr fontId="1"/>
  </si>
  <si>
    <t>立型ギア付き</t>
    <rPh sb="0" eb="2">
      <t>タテガタ</t>
    </rPh>
    <rPh sb="4" eb="5">
      <t>ツ</t>
    </rPh>
    <phoneticPr fontId="1"/>
  </si>
  <si>
    <t>横型</t>
    <rPh sb="0" eb="2">
      <t>ヨコガタ</t>
    </rPh>
    <phoneticPr fontId="1"/>
  </si>
  <si>
    <t>横型ギア付き</t>
    <rPh sb="0" eb="2">
      <t>ヨコガタ</t>
    </rPh>
    <rPh sb="4" eb="5">
      <t>ツ</t>
    </rPh>
    <phoneticPr fontId="1"/>
  </si>
  <si>
    <t>バタフライ弁</t>
    <rPh sb="5" eb="6">
      <t>ベン</t>
    </rPh>
    <phoneticPr fontId="1"/>
  </si>
  <si>
    <t>工水導水管仕切弁本管</t>
    <rPh sb="8" eb="10">
      <t>ホンカン</t>
    </rPh>
    <phoneticPr fontId="1"/>
  </si>
  <si>
    <t>工水導水管空気弁本管</t>
    <rPh sb="8" eb="10">
      <t>ホンカン</t>
    </rPh>
    <phoneticPr fontId="1"/>
  </si>
  <si>
    <t>上水導水管仕切弁本管</t>
    <rPh sb="8" eb="10">
      <t>ホンカン</t>
    </rPh>
    <phoneticPr fontId="1"/>
  </si>
  <si>
    <t>上水導水管空気弁本管</t>
    <rPh sb="8" eb="10">
      <t>ホンカン</t>
    </rPh>
    <phoneticPr fontId="1"/>
  </si>
  <si>
    <t>本体露出なし</t>
    <rPh sb="0" eb="2">
      <t>ホンタイ</t>
    </rPh>
    <rPh sb="2" eb="4">
      <t>ロシュツ</t>
    </rPh>
    <phoneticPr fontId="1"/>
  </si>
  <si>
    <t>仕切弁※</t>
    <rPh sb="0" eb="3">
      <t>シキリベン</t>
    </rPh>
    <phoneticPr fontId="1"/>
  </si>
  <si>
    <t>上水配水管仕切弁※本管</t>
  </si>
  <si>
    <t>工水導水管仕切弁※本管</t>
  </si>
  <si>
    <t>上水導水管電気防食導水</t>
    <phoneticPr fontId="1"/>
  </si>
  <si>
    <t>需要度中が※</t>
    <rPh sb="0" eb="2">
      <t>ジュヨウ</t>
    </rPh>
    <rPh sb="2" eb="3">
      <t>ド</t>
    </rPh>
    <rPh sb="3" eb="4">
      <t>チュウ</t>
    </rPh>
    <phoneticPr fontId="1"/>
  </si>
  <si>
    <t>点検種類</t>
    <rPh sb="0" eb="2">
      <t>テンケン</t>
    </rPh>
    <rPh sb="2" eb="4">
      <t>シュルイ</t>
    </rPh>
    <phoneticPr fontId="1"/>
  </si>
  <si>
    <t>工水配水管仕切弁※本管</t>
    <rPh sb="0" eb="2">
      <t>コウスイ</t>
    </rPh>
    <rPh sb="2" eb="5">
      <t>ハイスイカン</t>
    </rPh>
    <rPh sb="5" eb="8">
      <t>シキリベン</t>
    </rPh>
    <rPh sb="9" eb="11">
      <t>ホンカン</t>
    </rPh>
    <phoneticPr fontId="1"/>
  </si>
  <si>
    <t>中</t>
    <phoneticPr fontId="1"/>
  </si>
  <si>
    <t>流量調整弁</t>
    <rPh sb="0" eb="2">
      <t>リュウリョウ</t>
    </rPh>
    <rPh sb="2" eb="4">
      <t>チョウセイ</t>
    </rPh>
    <rPh sb="4" eb="5">
      <t>ベン</t>
    </rPh>
    <phoneticPr fontId="1"/>
  </si>
  <si>
    <t>次回点検日</t>
    <rPh sb="0" eb="2">
      <t>ジカイ</t>
    </rPh>
    <rPh sb="2" eb="4">
      <t>テンケン</t>
    </rPh>
    <rPh sb="4" eb="5">
      <t>ビ</t>
    </rPh>
    <phoneticPr fontId="8"/>
  </si>
  <si>
    <t>管理図番号</t>
    <rPh sb="0" eb="2">
      <t>カンリ</t>
    </rPh>
    <rPh sb="2" eb="3">
      <t>ズ</t>
    </rPh>
    <rPh sb="3" eb="5">
      <t>バンゴウ</t>
    </rPh>
    <phoneticPr fontId="8"/>
  </si>
  <si>
    <t>管区分</t>
    <rPh sb="0" eb="1">
      <t>カン</t>
    </rPh>
    <rPh sb="1" eb="3">
      <t>クブン</t>
    </rPh>
    <phoneticPr fontId="8"/>
  </si>
  <si>
    <t>製造業者</t>
    <rPh sb="0" eb="3">
      <t>セイゾウギョウ</t>
    </rPh>
    <rPh sb="3" eb="4">
      <t>シャ</t>
    </rPh>
    <phoneticPr fontId="8"/>
  </si>
  <si>
    <t>設置場所</t>
    <rPh sb="0" eb="2">
      <t>セッチ</t>
    </rPh>
    <rPh sb="2" eb="4">
      <t>バショ</t>
    </rPh>
    <phoneticPr fontId="8"/>
  </si>
  <si>
    <t>竣工図番号</t>
    <rPh sb="0" eb="2">
      <t>シュンコウ</t>
    </rPh>
    <rPh sb="2" eb="3">
      <t>ズ</t>
    </rPh>
    <rPh sb="3" eb="5">
      <t>バンゴウ</t>
    </rPh>
    <phoneticPr fontId="8"/>
  </si>
  <si>
    <t>呼び径</t>
    <rPh sb="0" eb="1">
      <t>ヨ</t>
    </rPh>
    <rPh sb="2" eb="3">
      <t>ケイ</t>
    </rPh>
    <phoneticPr fontId="8"/>
  </si>
  <si>
    <t>弁の種類</t>
    <rPh sb="0" eb="1">
      <t>ベン</t>
    </rPh>
    <rPh sb="2" eb="4">
      <t>シュルイ</t>
    </rPh>
    <phoneticPr fontId="8"/>
  </si>
  <si>
    <t>弁室の形式</t>
    <rPh sb="0" eb="1">
      <t>ベン</t>
    </rPh>
    <rPh sb="1" eb="2">
      <t>シツ</t>
    </rPh>
    <rPh sb="3" eb="5">
      <t>ケイシキ</t>
    </rPh>
    <phoneticPr fontId="8"/>
  </si>
  <si>
    <t>点検頻度</t>
    <rPh sb="0" eb="2">
      <t>テンケン</t>
    </rPh>
    <rPh sb="2" eb="4">
      <t>ヒンド</t>
    </rPh>
    <phoneticPr fontId="8"/>
  </si>
  <si>
    <t>空気弁点検台帳</t>
    <rPh sb="0" eb="2">
      <t>クウキ</t>
    </rPh>
    <rPh sb="2" eb="3">
      <t>ベン</t>
    </rPh>
    <rPh sb="3" eb="4">
      <t>テン</t>
    </rPh>
    <rPh sb="4" eb="5">
      <t>ケン</t>
    </rPh>
    <rPh sb="5" eb="7">
      <t>ダイチョウ</t>
    </rPh>
    <phoneticPr fontId="8"/>
  </si>
  <si>
    <t>補修弁</t>
    <rPh sb="0" eb="2">
      <t>ホシュウ</t>
    </rPh>
    <rPh sb="2" eb="3">
      <t>ベン</t>
    </rPh>
    <phoneticPr fontId="8"/>
  </si>
  <si>
    <t>様式３</t>
    <rPh sb="0" eb="2">
      <t>ヨウシキ</t>
    </rPh>
    <phoneticPr fontId="1"/>
  </si>
  <si>
    <t>施設番号</t>
    <rPh sb="0" eb="2">
      <t>シセツ</t>
    </rPh>
    <rPh sb="2" eb="4">
      <t>バンゴウ</t>
    </rPh>
    <phoneticPr fontId="8"/>
  </si>
  <si>
    <t>121</t>
    <phoneticPr fontId="1"/>
  </si>
  <si>
    <t>東園田町8丁目4-2</t>
    <phoneticPr fontId="1"/>
  </si>
  <si>
    <t>ページ</t>
  </si>
  <si>
    <t>竣工日</t>
    <rPh sb="0" eb="2">
      <t>シュンコウ</t>
    </rPh>
    <rPh sb="2" eb="3">
      <t>ビ</t>
    </rPh>
    <phoneticPr fontId="1"/>
  </si>
  <si>
    <t>竣工日</t>
    <rPh sb="0" eb="2">
      <t>シュンコウ</t>
    </rPh>
    <rPh sb="2" eb="3">
      <t>ビ</t>
    </rPh>
    <phoneticPr fontId="8"/>
  </si>
  <si>
    <t>竣工図番号</t>
    <rPh sb="0" eb="2">
      <t>シュンコウ</t>
    </rPh>
    <rPh sb="2" eb="3">
      <t>ズ</t>
    </rPh>
    <rPh sb="3" eb="5">
      <t>バンゴウ</t>
    </rPh>
    <phoneticPr fontId="1"/>
  </si>
  <si>
    <t>ダクタイル鋳鉄管　ＤＩＰ</t>
    <rPh sb="5" eb="8">
      <t>チュウテツカン</t>
    </rPh>
    <phoneticPr fontId="1"/>
  </si>
  <si>
    <t>鋼管　ＳＰ</t>
    <rPh sb="0" eb="2">
      <t>コウカン</t>
    </rPh>
    <phoneticPr fontId="1"/>
  </si>
  <si>
    <t>ステンレス鋼管　SUS</t>
    <rPh sb="5" eb="6">
      <t>コウ</t>
    </rPh>
    <rPh sb="6" eb="7">
      <t>カン</t>
    </rPh>
    <phoneticPr fontId="1"/>
  </si>
  <si>
    <t>重要度</t>
    <rPh sb="0" eb="3">
      <t>ジュウヨウド</t>
    </rPh>
    <phoneticPr fontId="8"/>
  </si>
  <si>
    <t>1</t>
  </si>
  <si>
    <t>久保田鉄工所</t>
    <rPh sb="0" eb="3">
      <t>クボタ</t>
    </rPh>
    <rPh sb="3" eb="6">
      <t>テッコウショ</t>
    </rPh>
    <phoneticPr fontId="1"/>
  </si>
  <si>
    <t>製造業者</t>
    <rPh sb="0" eb="3">
      <t>セイゾウギョウ</t>
    </rPh>
    <rPh sb="3" eb="4">
      <t>シャ</t>
    </rPh>
    <phoneticPr fontId="1"/>
  </si>
  <si>
    <t>組み立て式人孔</t>
    <rPh sb="0" eb="1">
      <t>ク</t>
    </rPh>
    <rPh sb="2" eb="3">
      <t>タ</t>
    </rPh>
    <rPh sb="4" eb="5">
      <t>シキ</t>
    </rPh>
    <rPh sb="5" eb="7">
      <t>ジンコウ</t>
    </rPh>
    <phoneticPr fontId="1"/>
  </si>
  <si>
    <t>現場打ち人孔</t>
    <rPh sb="0" eb="2">
      <t>ゲンバ</t>
    </rPh>
    <rPh sb="2" eb="3">
      <t>ウ</t>
    </rPh>
    <rPh sb="4" eb="6">
      <t>ジンコウ</t>
    </rPh>
    <phoneticPr fontId="1"/>
  </si>
  <si>
    <t>弁室の形式</t>
    <phoneticPr fontId="1"/>
  </si>
  <si>
    <t>弁の種類</t>
  </si>
  <si>
    <t>備考１</t>
    <rPh sb="0" eb="2">
      <t>ビコウ</t>
    </rPh>
    <phoneticPr fontId="1"/>
  </si>
  <si>
    <t>備考2</t>
    <rPh sb="0" eb="2">
      <t>ビコウ</t>
    </rPh>
    <phoneticPr fontId="1"/>
  </si>
  <si>
    <t>　</t>
    <phoneticPr fontId="1"/>
  </si>
  <si>
    <t>様式3</t>
    <rPh sb="0" eb="2">
      <t>ヨウシキ</t>
    </rPh>
    <phoneticPr fontId="1"/>
  </si>
  <si>
    <t>本管径</t>
    <rPh sb="0" eb="2">
      <t>ホンカン</t>
    </rPh>
    <rPh sb="2" eb="3">
      <t>ケイ</t>
    </rPh>
    <phoneticPr fontId="8"/>
  </si>
  <si>
    <t>補修弁</t>
    <rPh sb="0" eb="2">
      <t>ホシュウ</t>
    </rPh>
    <rPh sb="2" eb="3">
      <t>ベン</t>
    </rPh>
    <phoneticPr fontId="1"/>
  </si>
  <si>
    <t>有り</t>
    <rPh sb="0" eb="1">
      <t>ア</t>
    </rPh>
    <phoneticPr fontId="1"/>
  </si>
  <si>
    <t>本管径</t>
    <rPh sb="0" eb="2">
      <t>ホンカン</t>
    </rPh>
    <rPh sb="2" eb="3">
      <t>ケイ</t>
    </rPh>
    <phoneticPr fontId="1"/>
  </si>
  <si>
    <t>人孔蓋</t>
    <phoneticPr fontId="8"/>
  </si>
  <si>
    <t>人孔蓋</t>
    <rPh sb="0" eb="2">
      <t>ジンコウ</t>
    </rPh>
    <rPh sb="2" eb="3">
      <t>フタ</t>
    </rPh>
    <phoneticPr fontId="1"/>
  </si>
  <si>
    <t>鉄蓋サイズ</t>
    <rPh sb="0" eb="1">
      <t>テツ</t>
    </rPh>
    <rPh sb="1" eb="2">
      <t>フタ</t>
    </rPh>
    <phoneticPr fontId="1"/>
  </si>
  <si>
    <t>鉄蓋サイズ</t>
    <rPh sb="0" eb="2">
      <t>テツブタ</t>
    </rPh>
    <phoneticPr fontId="8"/>
  </si>
  <si>
    <t>備考２</t>
    <rPh sb="0" eb="2">
      <t>ビコウ</t>
    </rPh>
    <phoneticPr fontId="1"/>
  </si>
  <si>
    <t>※写真(設置位置、構造等が把握できるもの）及び構造図を添付する事</t>
    <phoneticPr fontId="1"/>
  </si>
  <si>
    <t>写真</t>
    <rPh sb="0" eb="2">
      <t>シャシン</t>
    </rPh>
    <phoneticPr fontId="8"/>
  </si>
  <si>
    <t>空気弁台帳作成フォーム</t>
    <rPh sb="0" eb="2">
      <t>クウキ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</si>
</sst>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[$-411]ggge&quot;年&quot;m&quot;月&quot;d&quot;日&quot;;@"/>
    <numFmt numFmtId="177" formatCode="yyyy/m/d;@"/>
    <numFmt numFmtId="178" formatCode="[$-411]ge"/>
    <numFmt numFmtId="179" formatCode="&quot;Φ&quot;0"/>
    <numFmt numFmtId="180" formatCode="yyyy/m/d&quot;現在&quot;"/>
  </numFmts>
  <fonts count="16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0.5"/>
      <name val="游ゴシック"/>
      <family val="3"/>
      <charset val="128"/>
    </font>
    <font>
      <b/>
      <sz val="10.5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4"/>
      <name val="游ゴシック"/>
      <family val="3"/>
      <charset val="128"/>
      <scheme val="minor"/>
    </font>
    <font>
      <sz val="10.5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7" fillId="0" borderId="0"/>
    <xf numFmtId="38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7" fillId="0" borderId="0"/>
    <xf numFmtId="0" fontId="7" fillId="0" borderId="0">
      <alignment vertical="center"/>
    </xf>
    <xf numFmtId="0" fontId="9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55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2" fillId="0" borderId="0" xfId="0" applyFont="1" applyBorder="1" applyAlignment="1">
      <alignment horizontal="center" vertical="center"/>
    </xf>
    <xf numFmtId="177" fontId="6" fillId="0" borderId="0" xfId="0" applyNumberFormat="1" applyFont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3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6" fillId="0" borderId="0" xfId="0" applyNumberFormat="1" applyFont="1" applyAlignment="1" applyProtection="1">
      <alignment horizontal="center" vertical="center" shrinkToFit="1"/>
    </xf>
    <xf numFmtId="0" fontId="4" fillId="2" borderId="2" xfId="0" applyFont="1" applyFill="1" applyBorder="1" applyAlignment="1" applyProtection="1">
      <alignment horizontal="center" vertical="center"/>
      <protection locked="0"/>
    </xf>
    <xf numFmtId="55" fontId="4" fillId="2" borderId="2" xfId="0" applyNumberFormat="1" applyFont="1" applyFill="1" applyBorder="1" applyAlignment="1" applyProtection="1">
      <alignment horizontal="center" vertical="center"/>
      <protection locked="0"/>
    </xf>
    <xf numFmtId="14" fontId="4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7" fillId="0" borderId="0" xfId="5">
      <alignment vertical="center"/>
    </xf>
    <xf numFmtId="0" fontId="11" fillId="4" borderId="2" xfId="5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55" fontId="4" fillId="3" borderId="2" xfId="0" applyNumberFormat="1" applyFont="1" applyFill="1" applyBorder="1" applyAlignment="1" applyProtection="1">
      <alignment horizontal="center" vertical="center"/>
      <protection locked="0"/>
    </xf>
    <xf numFmtId="14" fontId="4" fillId="3" borderId="2" xfId="0" applyNumberFormat="1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</xf>
    <xf numFmtId="55" fontId="2" fillId="3" borderId="2" xfId="0" applyNumberFormat="1" applyFont="1" applyFill="1" applyBorder="1" applyAlignment="1" applyProtection="1">
      <alignment horizontal="center" vertical="center"/>
    </xf>
    <xf numFmtId="0" fontId="13" fillId="0" borderId="0" xfId="5" applyFont="1">
      <alignment vertical="center"/>
    </xf>
    <xf numFmtId="180" fontId="10" fillId="0" borderId="0" xfId="4" applyNumberFormat="1" applyFont="1" applyAlignment="1">
      <alignment shrinkToFit="1"/>
    </xf>
    <xf numFmtId="0" fontId="10" fillId="0" borderId="0" xfId="4" applyFont="1" applyAlignment="1">
      <alignment horizontal="right"/>
    </xf>
    <xf numFmtId="179" fontId="13" fillId="0" borderId="2" xfId="5" applyNumberFormat="1" applyFont="1" applyBorder="1" applyAlignment="1">
      <alignment horizontal="center" vertical="center"/>
    </xf>
    <xf numFmtId="14" fontId="13" fillId="0" borderId="2" xfId="5" applyNumberFormat="1" applyFont="1" applyBorder="1" applyAlignment="1">
      <alignment horizontal="center" vertical="center"/>
    </xf>
    <xf numFmtId="49" fontId="13" fillId="0" borderId="2" xfId="5" applyNumberFormat="1" applyFont="1" applyBorder="1" applyAlignment="1">
      <alignment horizontal="center" vertical="center"/>
    </xf>
    <xf numFmtId="0" fontId="13" fillId="4" borderId="2" xfId="5" applyFont="1" applyFill="1" applyBorder="1" applyAlignment="1">
      <alignment horizontal="center" vertical="center"/>
    </xf>
    <xf numFmtId="176" fontId="13" fillId="0" borderId="2" xfId="5" applyNumberFormat="1" applyFont="1" applyBorder="1" applyAlignment="1">
      <alignment horizontal="center" vertical="center"/>
    </xf>
    <xf numFmtId="0" fontId="13" fillId="0" borderId="2" xfId="5" applyFont="1" applyBorder="1" applyAlignment="1">
      <alignment horizontal="center" vertical="center"/>
    </xf>
    <xf numFmtId="0" fontId="13" fillId="0" borderId="4" xfId="5" applyFont="1" applyBorder="1" applyAlignment="1">
      <alignment horizontal="center" vertical="center"/>
    </xf>
    <xf numFmtId="0" fontId="14" fillId="0" borderId="0" xfId="5" applyFont="1">
      <alignment vertical="center"/>
    </xf>
    <xf numFmtId="178" fontId="13" fillId="0" borderId="2" xfId="5" applyNumberFormat="1" applyFont="1" applyBorder="1" applyAlignment="1">
      <alignment horizontal="center" vertical="center"/>
    </xf>
    <xf numFmtId="14" fontId="13" fillId="0" borderId="3" xfId="5" applyNumberFormat="1" applyFont="1" applyBorder="1" applyAlignment="1">
      <alignment horizontal="center" vertical="center"/>
    </xf>
    <xf numFmtId="179" fontId="13" fillId="0" borderId="3" xfId="5" applyNumberFormat="1" applyFont="1" applyBorder="1" applyAlignment="1">
      <alignment horizontal="center" vertical="center"/>
    </xf>
    <xf numFmtId="0" fontId="13" fillId="0" borderId="2" xfId="5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3" fillId="0" borderId="4" xfId="5" applyFont="1" applyBorder="1" applyAlignment="1">
      <alignment horizontal="left" vertical="center"/>
    </xf>
    <xf numFmtId="177" fontId="6" fillId="0" borderId="0" xfId="0" applyNumberFormat="1" applyFont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10" fillId="0" borderId="0" xfId="4" applyFont="1" applyAlignment="1">
      <alignment horizontal="center" vertical="center"/>
    </xf>
    <xf numFmtId="0" fontId="10" fillId="0" borderId="0" xfId="4" applyFont="1" applyAlignment="1">
      <alignment vertical="center"/>
    </xf>
    <xf numFmtId="0" fontId="15" fillId="0" borderId="0" xfId="4" applyFont="1"/>
    <xf numFmtId="0" fontId="7" fillId="0" borderId="0" xfId="4"/>
    <xf numFmtId="0" fontId="10" fillId="0" borderId="0" xfId="4" applyFont="1"/>
    <xf numFmtId="0" fontId="10" fillId="0" borderId="0" xfId="4" applyFont="1" applyAlignment="1">
      <alignment horizontal="center"/>
    </xf>
    <xf numFmtId="0" fontId="13" fillId="0" borderId="0" xfId="4" applyFont="1" applyAlignment="1">
      <alignment horizontal="center"/>
    </xf>
    <xf numFmtId="0" fontId="13" fillId="0" borderId="0" xfId="4" applyFont="1"/>
    <xf numFmtId="0" fontId="7" fillId="0" borderId="0" xfId="4" applyAlignment="1">
      <alignment horizont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13" fillId="4" borderId="2" xfId="5" applyFont="1" applyFill="1" applyBorder="1" applyAlignment="1">
      <alignment horizontal="center" vertical="center"/>
    </xf>
    <xf numFmtId="0" fontId="13" fillId="0" borderId="2" xfId="5" applyFont="1" applyBorder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3" fillId="0" borderId="9" xfId="4" applyFont="1" applyBorder="1" applyAlignment="1">
      <alignment horizontal="center"/>
    </xf>
    <xf numFmtId="0" fontId="10" fillId="0" borderId="0" xfId="4" applyFont="1" applyAlignment="1">
      <alignment horizontal="right" vertical="center"/>
    </xf>
    <xf numFmtId="0" fontId="10" fillId="0" borderId="9" xfId="4" applyFont="1" applyBorder="1" applyAlignment="1">
      <alignment horizontal="center" vertical="center"/>
    </xf>
    <xf numFmtId="0" fontId="10" fillId="0" borderId="9" xfId="4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7">
    <cellStyle name="桁区切り 2" xfId="2"/>
    <cellStyle name="通貨 2" xfId="3"/>
    <cellStyle name="標準" xfId="0" builtinId="0"/>
    <cellStyle name="標準 2" xfId="1"/>
    <cellStyle name="標準 2 3" xfId="6"/>
    <cellStyle name="標準 3" xfId="5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0035891/Desktop/&#35336;&#30011;&#35519;&#25972;&#25285;&#24403;(&#20037;&#26408;&#37326;)/705%20&#24037;&#20107;&#20849;&#36890;&#20181;&#27096;&#26360;/230401&#24037;&#20107;&#20849;&#36890;&#20181;&#27096;&#26360;&#25913;&#35330;/03&#12288;&#21508;&#31456;/&#20803;&#12487;&#12540;&#12479;/&#27096;&#24335;1&#12288;&#27700;&#31649;&#27211;&#21488;&#24115;&#20316;&#25104;&#29992;&#12487;&#12540;&#1247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20844;&#21942;&#20225;&#26989;&#23616;\&#19978;&#19979;&#27700;&#36947;&#37096;&#27700;&#36947;&#32173;&#25345;&#25285;&#24403;\&#8251;&#31649;&#36335;&#31649;&#29702;&#12471;&#12473;&#12486;&#12512;&#27083;&#31689;\&#26045;&#35373;&#31649;&#29702;&#12487;&#12540;&#12479;&#12505;&#12540;&#12473;%20(&#26178;&#27700;&#26412;&#30058;&#28310;&#20633;&#2999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帳票"/>
      <sheetName val="様式1"/>
      <sheetName val="コード設定"/>
      <sheetName val="管理設定"/>
    </sheetNames>
    <sheetDataSet>
      <sheetData sheetId="0" refreshError="1"/>
      <sheetData sheetId="1"/>
      <sheetData sheetId="2">
        <row r="1">
          <cell r="B1" t="str">
            <v>地区</v>
          </cell>
          <cell r="C1" t="str">
            <v>判別</v>
          </cell>
          <cell r="E1" t="str">
            <v>種別</v>
          </cell>
          <cell r="F1" t="str">
            <v>判別</v>
          </cell>
          <cell r="H1" t="str">
            <v>種別</v>
          </cell>
          <cell r="I1" t="str">
            <v>判別</v>
          </cell>
          <cell r="K1" t="str">
            <v>種別</v>
          </cell>
          <cell r="L1" t="str">
            <v>判別</v>
          </cell>
        </row>
        <row r="2">
          <cell r="B2" t="str">
            <v>本庁</v>
          </cell>
          <cell r="C2" t="str">
            <v>H</v>
          </cell>
          <cell r="E2" t="str">
            <v>上水</v>
          </cell>
          <cell r="F2" t="str">
            <v>J</v>
          </cell>
          <cell r="H2" t="str">
            <v>配水管</v>
          </cell>
          <cell r="I2">
            <v>0</v>
          </cell>
        </row>
        <row r="3">
          <cell r="B3" t="str">
            <v>大庄</v>
          </cell>
          <cell r="C3" t="str">
            <v>O</v>
          </cell>
          <cell r="E3" t="str">
            <v>工水</v>
          </cell>
          <cell r="F3" t="str">
            <v>K</v>
          </cell>
          <cell r="H3" t="str">
            <v>導水管</v>
          </cell>
          <cell r="I3">
            <v>1</v>
          </cell>
          <cell r="K3" t="str">
            <v>仕切弁※</v>
          </cell>
          <cell r="L3" t="str">
            <v>V</v>
          </cell>
        </row>
        <row r="4">
          <cell r="B4" t="str">
            <v>小田</v>
          </cell>
          <cell r="C4" t="str">
            <v>D</v>
          </cell>
          <cell r="K4" t="str">
            <v>仕切弁</v>
          </cell>
          <cell r="L4" t="str">
            <v>V</v>
          </cell>
        </row>
        <row r="5">
          <cell r="B5" t="str">
            <v>園田</v>
          </cell>
          <cell r="C5" t="str">
            <v>S</v>
          </cell>
          <cell r="K5" t="str">
            <v>空気弁</v>
          </cell>
          <cell r="L5" t="str">
            <v>A</v>
          </cell>
        </row>
        <row r="6">
          <cell r="B6" t="str">
            <v>立花</v>
          </cell>
          <cell r="C6" t="str">
            <v>T</v>
          </cell>
          <cell r="K6" t="str">
            <v>水管橋</v>
          </cell>
          <cell r="L6" t="str">
            <v>B</v>
          </cell>
        </row>
        <row r="7">
          <cell r="B7" t="str">
            <v>武庫</v>
          </cell>
          <cell r="C7" t="str">
            <v>M</v>
          </cell>
          <cell r="H7" t="str">
            <v>種別</v>
          </cell>
          <cell r="I7" t="str">
            <v>判別</v>
          </cell>
          <cell r="K7" t="str">
            <v>電気防食</v>
          </cell>
          <cell r="L7" t="str">
            <v>E</v>
          </cell>
        </row>
        <row r="8">
          <cell r="B8" t="str">
            <v>一期</v>
          </cell>
          <cell r="C8">
            <v>1</v>
          </cell>
          <cell r="H8" t="str">
            <v>本管</v>
          </cell>
          <cell r="I8">
            <v>0</v>
          </cell>
          <cell r="K8" t="str">
            <v>貯水槽</v>
          </cell>
          <cell r="L8" t="str">
            <v>P</v>
          </cell>
        </row>
        <row r="9">
          <cell r="B9" t="str">
            <v>二期</v>
          </cell>
          <cell r="C9">
            <v>2</v>
          </cell>
          <cell r="H9" t="str">
            <v>支管</v>
          </cell>
          <cell r="I9">
            <v>1</v>
          </cell>
          <cell r="K9" t="str">
            <v>排水管</v>
          </cell>
          <cell r="L9" t="str">
            <v>D</v>
          </cell>
        </row>
        <row r="10">
          <cell r="B10" t="str">
            <v>三期</v>
          </cell>
          <cell r="C10">
            <v>3</v>
          </cell>
          <cell r="H10" t="str">
            <v>導水</v>
          </cell>
          <cell r="I10">
            <v>2</v>
          </cell>
        </row>
        <row r="11">
          <cell r="B11" t="str">
            <v>柴島</v>
          </cell>
          <cell r="C11">
            <v>4</v>
          </cell>
          <cell r="H11" t="str">
            <v>-</v>
          </cell>
          <cell r="I11" t="str">
            <v>N</v>
          </cell>
        </row>
        <row r="12">
          <cell r="B12" t="str">
            <v>園田系</v>
          </cell>
          <cell r="C12">
            <v>5</v>
          </cell>
          <cell r="H12" t="str">
            <v>管種別</v>
          </cell>
        </row>
      </sheetData>
      <sheetData sheetId="3">
        <row r="2">
          <cell r="A2" t="str">
            <v>重要度設定</v>
          </cell>
          <cell r="B2" t="str">
            <v>点検周期</v>
          </cell>
          <cell r="C2" t="str">
            <v>重要度</v>
          </cell>
        </row>
        <row r="3">
          <cell r="A3" t="str">
            <v>上水配水管仕切弁本管</v>
          </cell>
          <cell r="B3">
            <v>2</v>
          </cell>
          <cell r="C3" t="str">
            <v>高</v>
          </cell>
        </row>
        <row r="4">
          <cell r="A4" t="str">
            <v>上水配水管仕切弁支管</v>
          </cell>
          <cell r="B4">
            <v>5</v>
          </cell>
          <cell r="C4" t="str">
            <v>中</v>
          </cell>
        </row>
        <row r="5">
          <cell r="A5" t="str">
            <v>上水配水管空気弁本管</v>
          </cell>
          <cell r="B5">
            <v>5</v>
          </cell>
          <cell r="C5" t="str">
            <v>中</v>
          </cell>
        </row>
        <row r="6">
          <cell r="A6" t="str">
            <v>上水配水管空気弁支管</v>
          </cell>
          <cell r="B6">
            <v>5</v>
          </cell>
          <cell r="C6" t="str">
            <v>中</v>
          </cell>
        </row>
        <row r="7">
          <cell r="A7" t="str">
            <v>上水配水管水管橋本管</v>
          </cell>
          <cell r="B7">
            <v>2</v>
          </cell>
          <cell r="C7" t="str">
            <v>高</v>
          </cell>
        </row>
        <row r="8">
          <cell r="A8" t="str">
            <v>上水配水管水管橋支管</v>
          </cell>
          <cell r="B8">
            <v>5</v>
          </cell>
          <cell r="C8" t="str">
            <v>中</v>
          </cell>
        </row>
        <row r="9">
          <cell r="A9" t="str">
            <v>工水配水管仕切弁本管</v>
          </cell>
          <cell r="B9">
            <v>2</v>
          </cell>
          <cell r="C9" t="str">
            <v>高</v>
          </cell>
        </row>
        <row r="10">
          <cell r="A10" t="str">
            <v>工水配水管仕切弁支管</v>
          </cell>
          <cell r="B10">
            <v>5</v>
          </cell>
          <cell r="C10" t="str">
            <v>中</v>
          </cell>
        </row>
        <row r="11">
          <cell r="A11" t="str">
            <v>工水配水管空気弁本管</v>
          </cell>
          <cell r="B11">
            <v>5</v>
          </cell>
          <cell r="C11" t="str">
            <v>中</v>
          </cell>
        </row>
        <row r="12">
          <cell r="A12" t="str">
            <v>工水配水管空気弁支管</v>
          </cell>
          <cell r="B12">
            <v>5</v>
          </cell>
          <cell r="C12" t="str">
            <v>中</v>
          </cell>
        </row>
        <row r="13">
          <cell r="A13" t="str">
            <v>工水配水管水管橋本管</v>
          </cell>
          <cell r="B13">
            <v>2</v>
          </cell>
          <cell r="C13" t="str">
            <v>高</v>
          </cell>
        </row>
        <row r="14">
          <cell r="A14" t="str">
            <v>工水配水管水管橋支管</v>
          </cell>
          <cell r="B14">
            <v>5</v>
          </cell>
          <cell r="C14" t="str">
            <v>中</v>
          </cell>
        </row>
        <row r="15">
          <cell r="A15" t="str">
            <v>上水配水管貯水槽本管</v>
          </cell>
          <cell r="B15">
            <v>1</v>
          </cell>
          <cell r="C15" t="str">
            <v>高</v>
          </cell>
        </row>
        <row r="16">
          <cell r="A16" t="str">
            <v>上水導水管仕切弁本管</v>
          </cell>
          <cell r="B16">
            <v>2</v>
          </cell>
          <cell r="C16" t="str">
            <v>高</v>
          </cell>
        </row>
        <row r="17">
          <cell r="A17" t="str">
            <v>上水導水管空気弁本管</v>
          </cell>
          <cell r="B17">
            <v>5</v>
          </cell>
          <cell r="C17" t="str">
            <v>中</v>
          </cell>
        </row>
        <row r="18">
          <cell r="A18" t="str">
            <v>工水導水管仕切弁本管</v>
          </cell>
          <cell r="B18">
            <v>2</v>
          </cell>
          <cell r="C18" t="str">
            <v>高</v>
          </cell>
        </row>
        <row r="19">
          <cell r="A19" t="str">
            <v>工水導水管空気弁本管</v>
          </cell>
          <cell r="B19">
            <v>5</v>
          </cell>
          <cell r="C19" t="str">
            <v>中</v>
          </cell>
        </row>
        <row r="20">
          <cell r="A20" t="str">
            <v>上水配水管電気防食本管</v>
          </cell>
          <cell r="B20">
            <v>3</v>
          </cell>
          <cell r="C20" t="str">
            <v>-</v>
          </cell>
        </row>
        <row r="21">
          <cell r="A21" t="str">
            <v>上水配水管電気防食支管</v>
          </cell>
          <cell r="B21">
            <v>3</v>
          </cell>
          <cell r="C21" t="str">
            <v>-</v>
          </cell>
        </row>
        <row r="22">
          <cell r="A22" t="str">
            <v>上水導水管電気防食導水</v>
          </cell>
          <cell r="B22">
            <v>3</v>
          </cell>
          <cell r="C22" t="str">
            <v>-</v>
          </cell>
        </row>
        <row r="23">
          <cell r="A23" t="str">
            <v>工水配水管電気防食本管</v>
          </cell>
          <cell r="B23">
            <v>3</v>
          </cell>
          <cell r="C23" t="str">
            <v>-</v>
          </cell>
        </row>
        <row r="24">
          <cell r="A24" t="str">
            <v>工水導水管電気防食導水</v>
          </cell>
          <cell r="B24">
            <v>3</v>
          </cell>
          <cell r="C24" t="str">
            <v>-</v>
          </cell>
        </row>
        <row r="25">
          <cell r="A25" t="str">
            <v>上水配水管排水管-</v>
          </cell>
          <cell r="B25" t="str">
            <v>対象外</v>
          </cell>
          <cell r="C25" t="str">
            <v>対象外</v>
          </cell>
        </row>
        <row r="26">
          <cell r="A26" t="str">
            <v>工水配水管排水管-</v>
          </cell>
          <cell r="B26" t="str">
            <v>対象外</v>
          </cell>
          <cell r="C26" t="str">
            <v>対象外</v>
          </cell>
        </row>
        <row r="27">
          <cell r="A27" t="str">
            <v>上水導水管排水管導水</v>
          </cell>
          <cell r="B27" t="str">
            <v>対象外</v>
          </cell>
          <cell r="C27" t="str">
            <v>対象外</v>
          </cell>
        </row>
        <row r="28">
          <cell r="A28" t="str">
            <v>工水導水管排水管導水</v>
          </cell>
          <cell r="B28" t="str">
            <v>対象外</v>
          </cell>
          <cell r="C28" t="str">
            <v>対象外</v>
          </cell>
        </row>
        <row r="29">
          <cell r="A29" t="str">
            <v>工水導水管水管橋本管</v>
          </cell>
          <cell r="B29">
            <v>2</v>
          </cell>
          <cell r="C29" t="str">
            <v>高</v>
          </cell>
        </row>
        <row r="30">
          <cell r="A30" t="str">
            <v>工水導水管空気弁支管</v>
          </cell>
          <cell r="B30">
            <v>5</v>
          </cell>
          <cell r="C30" t="str">
            <v>中</v>
          </cell>
        </row>
        <row r="31">
          <cell r="A31" t="str">
            <v>上水配水管仕切弁※本管</v>
          </cell>
          <cell r="B31">
            <v>5</v>
          </cell>
          <cell r="C31" t="str">
            <v>中</v>
          </cell>
        </row>
        <row r="32">
          <cell r="A32" t="str">
            <v>工水導水管仕切弁※本管</v>
          </cell>
          <cell r="B32">
            <v>5</v>
          </cell>
          <cell r="C32" t="str">
            <v>中</v>
          </cell>
        </row>
        <row r="33">
          <cell r="A33" t="str">
            <v>工水配水管仕切弁※本管</v>
          </cell>
          <cell r="B33">
            <v>5</v>
          </cell>
          <cell r="C33" t="str">
            <v>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設定"/>
      <sheetName val="令和3年度　空気弁　その1"/>
      <sheetName val="データベース (2)"/>
      <sheetName val="工水導水管関係"/>
      <sheetName val="空気弁点検"/>
      <sheetName val="管理設定"/>
      <sheetName val="管理設定補助画面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showRowColHeaders="0" tabSelected="1" view="pageBreakPreview" zoomScale="115" zoomScaleNormal="120" zoomScaleSheetLayoutView="115" workbookViewId="0">
      <selection activeCell="E11" sqref="E11"/>
    </sheetView>
  </sheetViews>
  <sheetFormatPr defaultRowHeight="18.75"/>
  <cols>
    <col min="1" max="1" width="17.75" style="23" customWidth="1"/>
    <col min="2" max="5" width="15.75" style="11" customWidth="1"/>
    <col min="6" max="10" width="7" style="11" customWidth="1"/>
    <col min="11" max="11" width="11.375" style="11" customWidth="1"/>
    <col min="12" max="12" width="18.5" style="11" customWidth="1"/>
    <col min="13" max="15" width="9" style="9"/>
    <col min="16" max="21" width="16.5" style="12" customWidth="1"/>
    <col min="22" max="22" width="27.875" style="3" customWidth="1"/>
    <col min="23" max="23" width="9" style="9"/>
    <col min="24" max="24" width="18.75" style="23" customWidth="1"/>
    <col min="25" max="25" width="19" style="23" customWidth="1"/>
    <col min="26" max="16384" width="9" style="9"/>
  </cols>
  <sheetData>
    <row r="1" spans="1:25" s="4" customFormat="1" ht="35.25" customHeight="1">
      <c r="A1" s="13" t="s">
        <v>36</v>
      </c>
      <c r="B1" s="1"/>
      <c r="C1" s="1"/>
      <c r="D1" s="25">
        <f ca="1">TODAY()</f>
        <v>45016</v>
      </c>
      <c r="E1" s="15" t="s">
        <v>49</v>
      </c>
      <c r="F1" s="1"/>
      <c r="G1" s="1"/>
      <c r="H1" s="1"/>
      <c r="I1" s="1"/>
      <c r="J1" s="1"/>
      <c r="K1" s="1"/>
      <c r="L1" s="1"/>
      <c r="P1" s="2"/>
      <c r="Q1" s="2"/>
      <c r="R1" s="2"/>
      <c r="S1" s="2"/>
      <c r="T1" s="2"/>
      <c r="U1" s="2"/>
      <c r="V1" s="3"/>
      <c r="X1" s="1"/>
      <c r="Y1" s="1"/>
    </row>
    <row r="2" spans="1:25" s="4" customFormat="1" ht="35.25" customHeight="1">
      <c r="A2" s="13"/>
      <c r="B2" s="17"/>
      <c r="C2" s="1"/>
      <c r="D2" s="1"/>
      <c r="E2" s="1"/>
      <c r="F2" s="1"/>
      <c r="G2" s="1"/>
      <c r="H2" s="1"/>
      <c r="I2" s="1"/>
      <c r="J2" s="1"/>
      <c r="K2" s="1"/>
      <c r="L2" s="1"/>
      <c r="P2" s="2"/>
      <c r="Q2" s="2"/>
      <c r="R2" s="2"/>
      <c r="S2" s="2"/>
      <c r="T2" s="2"/>
      <c r="U2" s="2"/>
      <c r="V2" s="3"/>
      <c r="X2" s="1"/>
      <c r="Y2" s="1"/>
    </row>
    <row r="3" spans="1:25" s="4" customFormat="1" ht="35.25" customHeight="1">
      <c r="A3" s="35" t="s">
        <v>562</v>
      </c>
      <c r="B3" s="64" t="s">
        <v>596</v>
      </c>
      <c r="C3" s="1"/>
      <c r="D3" s="1"/>
      <c r="E3" s="1"/>
      <c r="F3" s="1"/>
      <c r="G3" s="1"/>
      <c r="H3" s="1"/>
      <c r="I3" s="1"/>
      <c r="J3" s="1"/>
      <c r="K3" s="1"/>
      <c r="L3" s="1"/>
      <c r="P3" s="2"/>
      <c r="U3" s="2"/>
      <c r="V3" s="3"/>
      <c r="X3" s="1"/>
      <c r="Y3" s="1"/>
    </row>
    <row r="4" spans="1:25" ht="33" customHeight="1">
      <c r="A4" s="62" t="s">
        <v>30</v>
      </c>
      <c r="B4" s="40" t="s">
        <v>37</v>
      </c>
      <c r="C4" s="40" t="s">
        <v>38</v>
      </c>
      <c r="D4" s="40" t="s">
        <v>50</v>
      </c>
      <c r="E4" s="40" t="s">
        <v>524</v>
      </c>
      <c r="F4" s="41" t="s">
        <v>51</v>
      </c>
      <c r="G4" s="41" t="s">
        <v>566</v>
      </c>
      <c r="H4" s="41" t="s">
        <v>2</v>
      </c>
      <c r="I4" s="41" t="s">
        <v>1</v>
      </c>
      <c r="J4" s="41" t="s">
        <v>27</v>
      </c>
      <c r="P4" s="24"/>
      <c r="Q4" s="24"/>
      <c r="R4" s="24"/>
      <c r="S4" s="24"/>
      <c r="T4" s="24"/>
      <c r="U4" s="24"/>
      <c r="V4" s="36"/>
      <c r="X4" s="37"/>
      <c r="Y4" s="37"/>
    </row>
    <row r="5" spans="1:25" ht="33" customHeight="1">
      <c r="A5" s="61" t="str">
        <f>P5&amp;Q5&amp;R5&amp;S5&amp;U5&amp;G5&amp;H5&amp;I5&amp;J5</f>
        <v>K0A1S121E10</v>
      </c>
      <c r="B5" s="26" t="s">
        <v>18</v>
      </c>
      <c r="C5" s="26" t="s">
        <v>19</v>
      </c>
      <c r="D5" s="26" t="s">
        <v>29</v>
      </c>
      <c r="E5" s="26">
        <v>100</v>
      </c>
      <c r="F5" s="22" t="s">
        <v>6</v>
      </c>
      <c r="G5" s="22" t="s">
        <v>564</v>
      </c>
      <c r="H5" s="22" t="s">
        <v>517</v>
      </c>
      <c r="I5" s="22" t="s">
        <v>574</v>
      </c>
      <c r="J5" s="22" t="s">
        <v>86</v>
      </c>
      <c r="P5" s="6" t="str">
        <f>IFERROR(VLOOKUP(B5,事業種別,2,FALSE),"　")</f>
        <v>K</v>
      </c>
      <c r="Q5" s="6">
        <f>IFERROR(VLOOKUP(C5,用途種別,2,FALSE),"　")</f>
        <v>0</v>
      </c>
      <c r="R5" s="6" t="str">
        <f>IFERROR(VLOOKUP(D5,施設種別,2,FALSE),"　")</f>
        <v>A</v>
      </c>
      <c r="S5" s="6">
        <f t="shared" ref="S5" si="0">IFERROR(VLOOKUP(T5,管種別,2,FALSE),"　")</f>
        <v>1</v>
      </c>
      <c r="T5" s="24" t="str">
        <f>IF(E5=0,"　",IF(E5&gt;=300,"本管","支管"))</f>
        <v>支管</v>
      </c>
      <c r="U5" s="6" t="str">
        <f>IFERROR(VLOOKUP(F5,地区データ,2,FALSE),"　")</f>
        <v>S</v>
      </c>
      <c r="V5" s="7" t="str">
        <f>B5&amp;C5&amp;D5&amp;T5</f>
        <v>工水配水管空気弁支管</v>
      </c>
      <c r="X5" s="14">
        <f>IFERROR(C16-B$2,"　")</f>
        <v>46274</v>
      </c>
      <c r="Y5" s="14" t="str">
        <f>IFERROR(C16-B$3,"　")</f>
        <v>　</v>
      </c>
    </row>
    <row r="6" spans="1:25" ht="33" customHeight="1">
      <c r="A6" s="41" t="s">
        <v>78</v>
      </c>
      <c r="B6" s="41" t="s">
        <v>79</v>
      </c>
      <c r="C6" s="42" t="s">
        <v>580</v>
      </c>
      <c r="D6" s="43" t="s">
        <v>567</v>
      </c>
    </row>
    <row r="7" spans="1:25" ht="33" customHeight="1">
      <c r="A7" s="22" t="s">
        <v>80</v>
      </c>
      <c r="B7" s="22" t="s">
        <v>565</v>
      </c>
      <c r="C7" s="27" t="s">
        <v>526</v>
      </c>
      <c r="D7" s="28">
        <v>44449</v>
      </c>
    </row>
    <row r="8" spans="1:25" ht="33" customHeight="1">
      <c r="A8" s="43" t="s">
        <v>576</v>
      </c>
      <c r="B8" s="43" t="s">
        <v>579</v>
      </c>
      <c r="C8" s="38" t="s">
        <v>569</v>
      </c>
      <c r="D8" s="38" t="s">
        <v>586</v>
      </c>
      <c r="E8" s="38" t="s">
        <v>590</v>
      </c>
    </row>
    <row r="9" spans="1:25" ht="33" customHeight="1">
      <c r="A9" s="28" t="s">
        <v>575</v>
      </c>
      <c r="B9" s="28" t="s">
        <v>577</v>
      </c>
      <c r="C9" s="26"/>
      <c r="D9" s="26" t="s">
        <v>587</v>
      </c>
      <c r="E9" s="26" t="s">
        <v>587</v>
      </c>
    </row>
    <row r="10" spans="1:25" ht="33" customHeight="1">
      <c r="A10" s="40" t="s">
        <v>588</v>
      </c>
      <c r="B10" s="40" t="s">
        <v>591</v>
      </c>
    </row>
    <row r="11" spans="1:25" ht="33" customHeight="1">
      <c r="A11" s="26">
        <v>1000</v>
      </c>
      <c r="B11" s="65">
        <v>700</v>
      </c>
    </row>
    <row r="12" spans="1:25" ht="33" customHeight="1">
      <c r="A12" s="39" t="s">
        <v>581</v>
      </c>
      <c r="B12" s="75" t="s">
        <v>583</v>
      </c>
      <c r="C12" s="76"/>
      <c r="D12" s="76"/>
      <c r="E12" s="77"/>
    </row>
    <row r="13" spans="1:25" ht="33" customHeight="1">
      <c r="A13" s="39" t="s">
        <v>582</v>
      </c>
      <c r="B13" s="75" t="s">
        <v>583</v>
      </c>
      <c r="C13" s="76"/>
      <c r="D13" s="76"/>
      <c r="E13" s="77"/>
    </row>
    <row r="14" spans="1:25" ht="33" customHeight="1"/>
    <row r="15" spans="1:25" ht="33" customHeight="1">
      <c r="A15" s="44" t="s">
        <v>32</v>
      </c>
      <c r="B15" s="44" t="s">
        <v>31</v>
      </c>
      <c r="C15" s="45" t="s">
        <v>35</v>
      </c>
    </row>
    <row r="16" spans="1:25" ht="33" customHeight="1">
      <c r="A16" s="7" t="str">
        <f>IFERROR(VLOOKUP(V5,重要度設定,3,FALSE),"　")</f>
        <v>中</v>
      </c>
      <c r="B16" s="7">
        <f>IFERROR(VLOOKUP(V5,重要度設定,2,FALSE),"　")</f>
        <v>5</v>
      </c>
      <c r="C16" s="8">
        <f>IFERROR(D7+B16*365,"　")</f>
        <v>46274</v>
      </c>
    </row>
    <row r="17" ht="33" customHeight="1"/>
  </sheetData>
  <mergeCells count="2">
    <mergeCell ref="B12:E12"/>
    <mergeCell ref="B13:E13"/>
  </mergeCells>
  <phoneticPr fontId="1"/>
  <dataValidations count="6">
    <dataValidation type="list" allowBlank="1" showInputMessage="1" showErrorMessage="1" sqref="I4">
      <formula1>"１,２,３,４,0"</formula1>
    </dataValidation>
    <dataValidation type="list" allowBlank="1" showInputMessage="1" showErrorMessage="1" sqref="I5">
      <formula1>"1,2,3,4"</formula1>
    </dataValidation>
    <dataValidation type="list" allowBlank="1" showInputMessage="1" showErrorMessage="1" sqref="D9:E9">
      <formula1>"有り,無し"</formula1>
    </dataValidation>
    <dataValidation imeMode="halfAlpha" allowBlank="1" showInputMessage="1" showErrorMessage="1" sqref="G4:G5 J4:J5"/>
    <dataValidation type="list" allowBlank="1" showInputMessage="1" showErrorMessage="1" sqref="H4:H5">
      <formula1>"A,B,C,D,E,0"</formula1>
    </dataValidation>
    <dataValidation type="list" imeMode="halfAlpha" allowBlank="1" showInputMessage="1" sqref="C6:C7">
      <formula1>INDIRECT(D4)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10" min="2" max="15" man="1"/>
  </colBreak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'Z:\公営企業局\上下水道部水道維持担当\※管路管理システム構築\[施設管理データベース (時水本番準備用).xlsx]コード設定'!#REF!</xm:f>
          </x14:formula1>
          <xm:sqref>B4:C4</xm:sqref>
        </x14:dataValidation>
        <x14:dataValidation type="list" allowBlank="1" showInputMessage="1" showErrorMessage="1">
          <x14:formula1>
            <xm:f>コード設定!$N$12:$N$16</xm:f>
          </x14:formula1>
          <xm:sqref>B9</xm:sqref>
        </x14:dataValidation>
        <x14:dataValidation type="list" allowBlank="1" showInputMessage="1" showErrorMessage="1">
          <x14:formula1>
            <xm:f>コード設定!$H$2:$H$3</xm:f>
          </x14:formula1>
          <xm:sqref>C5</xm:sqref>
        </x14:dataValidation>
        <x14:dataValidation type="list" allowBlank="1" showInputMessage="1" showErrorMessage="1">
          <x14:formula1>
            <xm:f>コード設定!$E$2:$E$3</xm:f>
          </x14:formula1>
          <xm:sqref>B5</xm:sqref>
        </x14:dataValidation>
        <x14:dataValidation type="list" imeMode="halfAlpha" allowBlank="1" showInputMessage="1" showErrorMessage="1">
          <x14:formula1>
            <xm:f>'Z:\公営企業局\上下水道部水道維持担当\※管路管理システム構築\[施設管理データベース (時水本番準備用).xlsx]コード設定'!#REF!</xm:f>
          </x14:formula1>
          <xm:sqref>A6:A7</xm:sqref>
        </x14:dataValidation>
        <x14:dataValidation type="list" allowBlank="1" showInputMessage="1" showErrorMessage="1">
          <x14:formula1>
            <xm:f>コード設定!$K$2:$K$13</xm:f>
          </x14:formula1>
          <xm:sqref>D4:D5</xm:sqref>
        </x14:dataValidation>
        <x14:dataValidation type="list" allowBlank="1" showInputMessage="1" showErrorMessage="1">
          <x14:formula1>
            <xm:f>コード設定!$B$2:$B$12</xm:f>
          </x14:formula1>
          <xm:sqref>F4:F5</xm:sqref>
        </x14:dataValidation>
        <x14:dataValidation type="list" imeMode="halfAlpha" allowBlank="1" showInputMessage="1">
          <x14:formula1>
            <xm:f>コード設定!$R$2:$R$422</xm:f>
          </x14:formula1>
          <xm:sqref>B6:B7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zoomScaleNormal="100" zoomScaleSheetLayoutView="100" workbookViewId="0">
      <selection activeCell="B11" sqref="B11:D11"/>
    </sheetView>
  </sheetViews>
  <sheetFormatPr defaultRowHeight="13.5"/>
  <cols>
    <col min="1" max="1" width="10.875" style="46" customWidth="1"/>
    <col min="2" max="2" width="27" style="46" customWidth="1"/>
    <col min="3" max="3" width="11" style="46" customWidth="1"/>
    <col min="4" max="4" width="32.75" style="46" customWidth="1"/>
    <col min="5" max="225" width="9" style="33"/>
    <col min="226" max="226" width="4.125" style="33" customWidth="1"/>
    <col min="227" max="227" width="5.125" style="33" customWidth="1"/>
    <col min="228" max="228" width="24.75" style="33" customWidth="1"/>
    <col min="229" max="229" width="8.75" style="33" customWidth="1"/>
    <col min="230" max="230" width="32.75" style="33" customWidth="1"/>
    <col min="231" max="481" width="9" style="33"/>
    <col min="482" max="482" width="4.125" style="33" customWidth="1"/>
    <col min="483" max="483" width="5.125" style="33" customWidth="1"/>
    <col min="484" max="484" width="24.75" style="33" customWidth="1"/>
    <col min="485" max="485" width="8.75" style="33" customWidth="1"/>
    <col min="486" max="486" width="32.75" style="33" customWidth="1"/>
    <col min="487" max="737" width="9" style="33"/>
    <col min="738" max="738" width="4.125" style="33" customWidth="1"/>
    <col min="739" max="739" width="5.125" style="33" customWidth="1"/>
    <col min="740" max="740" width="24.75" style="33" customWidth="1"/>
    <col min="741" max="741" width="8.75" style="33" customWidth="1"/>
    <col min="742" max="742" width="32.75" style="33" customWidth="1"/>
    <col min="743" max="993" width="9" style="33"/>
    <col min="994" max="994" width="4.125" style="33" customWidth="1"/>
    <col min="995" max="995" width="5.125" style="33" customWidth="1"/>
    <col min="996" max="996" width="24.75" style="33" customWidth="1"/>
    <col min="997" max="997" width="8.75" style="33" customWidth="1"/>
    <col min="998" max="998" width="32.75" style="33" customWidth="1"/>
    <col min="999" max="1249" width="9" style="33"/>
    <col min="1250" max="1250" width="4.125" style="33" customWidth="1"/>
    <col min="1251" max="1251" width="5.125" style="33" customWidth="1"/>
    <col min="1252" max="1252" width="24.75" style="33" customWidth="1"/>
    <col min="1253" max="1253" width="8.75" style="33" customWidth="1"/>
    <col min="1254" max="1254" width="32.75" style="33" customWidth="1"/>
    <col min="1255" max="1505" width="9" style="33"/>
    <col min="1506" max="1506" width="4.125" style="33" customWidth="1"/>
    <col min="1507" max="1507" width="5.125" style="33" customWidth="1"/>
    <col min="1508" max="1508" width="24.75" style="33" customWidth="1"/>
    <col min="1509" max="1509" width="8.75" style="33" customWidth="1"/>
    <col min="1510" max="1510" width="32.75" style="33" customWidth="1"/>
    <col min="1511" max="1761" width="9" style="33"/>
    <col min="1762" max="1762" width="4.125" style="33" customWidth="1"/>
    <col min="1763" max="1763" width="5.125" style="33" customWidth="1"/>
    <col min="1764" max="1764" width="24.75" style="33" customWidth="1"/>
    <col min="1765" max="1765" width="8.75" style="33" customWidth="1"/>
    <col min="1766" max="1766" width="32.75" style="33" customWidth="1"/>
    <col min="1767" max="2017" width="9" style="33"/>
    <col min="2018" max="2018" width="4.125" style="33" customWidth="1"/>
    <col min="2019" max="2019" width="5.125" style="33" customWidth="1"/>
    <col min="2020" max="2020" width="24.75" style="33" customWidth="1"/>
    <col min="2021" max="2021" width="8.75" style="33" customWidth="1"/>
    <col min="2022" max="2022" width="32.75" style="33" customWidth="1"/>
    <col min="2023" max="2273" width="9" style="33"/>
    <col min="2274" max="2274" width="4.125" style="33" customWidth="1"/>
    <col min="2275" max="2275" width="5.125" style="33" customWidth="1"/>
    <col min="2276" max="2276" width="24.75" style="33" customWidth="1"/>
    <col min="2277" max="2277" width="8.75" style="33" customWidth="1"/>
    <col min="2278" max="2278" width="32.75" style="33" customWidth="1"/>
    <col min="2279" max="2529" width="9" style="33"/>
    <col min="2530" max="2530" width="4.125" style="33" customWidth="1"/>
    <col min="2531" max="2531" width="5.125" style="33" customWidth="1"/>
    <col min="2532" max="2532" width="24.75" style="33" customWidth="1"/>
    <col min="2533" max="2533" width="8.75" style="33" customWidth="1"/>
    <col min="2534" max="2534" width="32.75" style="33" customWidth="1"/>
    <col min="2535" max="2785" width="9" style="33"/>
    <col min="2786" max="2786" width="4.125" style="33" customWidth="1"/>
    <col min="2787" max="2787" width="5.125" style="33" customWidth="1"/>
    <col min="2788" max="2788" width="24.75" style="33" customWidth="1"/>
    <col min="2789" max="2789" width="8.75" style="33" customWidth="1"/>
    <col min="2790" max="2790" width="32.75" style="33" customWidth="1"/>
    <col min="2791" max="3041" width="9" style="33"/>
    <col min="3042" max="3042" width="4.125" style="33" customWidth="1"/>
    <col min="3043" max="3043" width="5.125" style="33" customWidth="1"/>
    <col min="3044" max="3044" width="24.75" style="33" customWidth="1"/>
    <col min="3045" max="3045" width="8.75" style="33" customWidth="1"/>
    <col min="3046" max="3046" width="32.75" style="33" customWidth="1"/>
    <col min="3047" max="3297" width="9" style="33"/>
    <col min="3298" max="3298" width="4.125" style="33" customWidth="1"/>
    <col min="3299" max="3299" width="5.125" style="33" customWidth="1"/>
    <col min="3300" max="3300" width="24.75" style="33" customWidth="1"/>
    <col min="3301" max="3301" width="8.75" style="33" customWidth="1"/>
    <col min="3302" max="3302" width="32.75" style="33" customWidth="1"/>
    <col min="3303" max="3553" width="9" style="33"/>
    <col min="3554" max="3554" width="4.125" style="33" customWidth="1"/>
    <col min="3555" max="3555" width="5.125" style="33" customWidth="1"/>
    <col min="3556" max="3556" width="24.75" style="33" customWidth="1"/>
    <col min="3557" max="3557" width="8.75" style="33" customWidth="1"/>
    <col min="3558" max="3558" width="32.75" style="33" customWidth="1"/>
    <col min="3559" max="3809" width="9" style="33"/>
    <col min="3810" max="3810" width="4.125" style="33" customWidth="1"/>
    <col min="3811" max="3811" width="5.125" style="33" customWidth="1"/>
    <col min="3812" max="3812" width="24.75" style="33" customWidth="1"/>
    <col min="3813" max="3813" width="8.75" style="33" customWidth="1"/>
    <col min="3814" max="3814" width="32.75" style="33" customWidth="1"/>
    <col min="3815" max="4065" width="9" style="33"/>
    <col min="4066" max="4066" width="4.125" style="33" customWidth="1"/>
    <col min="4067" max="4067" width="5.125" style="33" customWidth="1"/>
    <col min="4068" max="4068" width="24.75" style="33" customWidth="1"/>
    <col min="4069" max="4069" width="8.75" style="33" customWidth="1"/>
    <col min="4070" max="4070" width="32.75" style="33" customWidth="1"/>
    <col min="4071" max="4321" width="9" style="33"/>
    <col min="4322" max="4322" width="4.125" style="33" customWidth="1"/>
    <col min="4323" max="4323" width="5.125" style="33" customWidth="1"/>
    <col min="4324" max="4324" width="24.75" style="33" customWidth="1"/>
    <col min="4325" max="4325" width="8.75" style="33" customWidth="1"/>
    <col min="4326" max="4326" width="32.75" style="33" customWidth="1"/>
    <col min="4327" max="4577" width="9" style="33"/>
    <col min="4578" max="4578" width="4.125" style="33" customWidth="1"/>
    <col min="4579" max="4579" width="5.125" style="33" customWidth="1"/>
    <col min="4580" max="4580" width="24.75" style="33" customWidth="1"/>
    <col min="4581" max="4581" width="8.75" style="33" customWidth="1"/>
    <col min="4582" max="4582" width="32.75" style="33" customWidth="1"/>
    <col min="4583" max="4833" width="9" style="33"/>
    <col min="4834" max="4834" width="4.125" style="33" customWidth="1"/>
    <col min="4835" max="4835" width="5.125" style="33" customWidth="1"/>
    <col min="4836" max="4836" width="24.75" style="33" customWidth="1"/>
    <col min="4837" max="4837" width="8.75" style="33" customWidth="1"/>
    <col min="4838" max="4838" width="32.75" style="33" customWidth="1"/>
    <col min="4839" max="5089" width="9" style="33"/>
    <col min="5090" max="5090" width="4.125" style="33" customWidth="1"/>
    <col min="5091" max="5091" width="5.125" style="33" customWidth="1"/>
    <col min="5092" max="5092" width="24.75" style="33" customWidth="1"/>
    <col min="5093" max="5093" width="8.75" style="33" customWidth="1"/>
    <col min="5094" max="5094" width="32.75" style="33" customWidth="1"/>
    <col min="5095" max="5345" width="9" style="33"/>
    <col min="5346" max="5346" width="4.125" style="33" customWidth="1"/>
    <col min="5347" max="5347" width="5.125" style="33" customWidth="1"/>
    <col min="5348" max="5348" width="24.75" style="33" customWidth="1"/>
    <col min="5349" max="5349" width="8.75" style="33" customWidth="1"/>
    <col min="5350" max="5350" width="32.75" style="33" customWidth="1"/>
    <col min="5351" max="5601" width="9" style="33"/>
    <col min="5602" max="5602" width="4.125" style="33" customWidth="1"/>
    <col min="5603" max="5603" width="5.125" style="33" customWidth="1"/>
    <col min="5604" max="5604" width="24.75" style="33" customWidth="1"/>
    <col min="5605" max="5605" width="8.75" style="33" customWidth="1"/>
    <col min="5606" max="5606" width="32.75" style="33" customWidth="1"/>
    <col min="5607" max="5857" width="9" style="33"/>
    <col min="5858" max="5858" width="4.125" style="33" customWidth="1"/>
    <col min="5859" max="5859" width="5.125" style="33" customWidth="1"/>
    <col min="5860" max="5860" width="24.75" style="33" customWidth="1"/>
    <col min="5861" max="5861" width="8.75" style="33" customWidth="1"/>
    <col min="5862" max="5862" width="32.75" style="33" customWidth="1"/>
    <col min="5863" max="6113" width="9" style="33"/>
    <col min="6114" max="6114" width="4.125" style="33" customWidth="1"/>
    <col min="6115" max="6115" width="5.125" style="33" customWidth="1"/>
    <col min="6116" max="6116" width="24.75" style="33" customWidth="1"/>
    <col min="6117" max="6117" width="8.75" style="33" customWidth="1"/>
    <col min="6118" max="6118" width="32.75" style="33" customWidth="1"/>
    <col min="6119" max="6369" width="9" style="33"/>
    <col min="6370" max="6370" width="4.125" style="33" customWidth="1"/>
    <col min="6371" max="6371" width="5.125" style="33" customWidth="1"/>
    <col min="6372" max="6372" width="24.75" style="33" customWidth="1"/>
    <col min="6373" max="6373" width="8.75" style="33" customWidth="1"/>
    <col min="6374" max="6374" width="32.75" style="33" customWidth="1"/>
    <col min="6375" max="6625" width="9" style="33"/>
    <col min="6626" max="6626" width="4.125" style="33" customWidth="1"/>
    <col min="6627" max="6627" width="5.125" style="33" customWidth="1"/>
    <col min="6628" max="6628" width="24.75" style="33" customWidth="1"/>
    <col min="6629" max="6629" width="8.75" style="33" customWidth="1"/>
    <col min="6630" max="6630" width="32.75" style="33" customWidth="1"/>
    <col min="6631" max="6881" width="9" style="33"/>
    <col min="6882" max="6882" width="4.125" style="33" customWidth="1"/>
    <col min="6883" max="6883" width="5.125" style="33" customWidth="1"/>
    <col min="6884" max="6884" width="24.75" style="33" customWidth="1"/>
    <col min="6885" max="6885" width="8.75" style="33" customWidth="1"/>
    <col min="6886" max="6886" width="32.75" style="33" customWidth="1"/>
    <col min="6887" max="7137" width="9" style="33"/>
    <col min="7138" max="7138" width="4.125" style="33" customWidth="1"/>
    <col min="7139" max="7139" width="5.125" style="33" customWidth="1"/>
    <col min="7140" max="7140" width="24.75" style="33" customWidth="1"/>
    <col min="7141" max="7141" width="8.75" style="33" customWidth="1"/>
    <col min="7142" max="7142" width="32.75" style="33" customWidth="1"/>
    <col min="7143" max="7393" width="9" style="33"/>
    <col min="7394" max="7394" width="4.125" style="33" customWidth="1"/>
    <col min="7395" max="7395" width="5.125" style="33" customWidth="1"/>
    <col min="7396" max="7396" width="24.75" style="33" customWidth="1"/>
    <col min="7397" max="7397" width="8.75" style="33" customWidth="1"/>
    <col min="7398" max="7398" width="32.75" style="33" customWidth="1"/>
    <col min="7399" max="7649" width="9" style="33"/>
    <col min="7650" max="7650" width="4.125" style="33" customWidth="1"/>
    <col min="7651" max="7651" width="5.125" style="33" customWidth="1"/>
    <col min="7652" max="7652" width="24.75" style="33" customWidth="1"/>
    <col min="7653" max="7653" width="8.75" style="33" customWidth="1"/>
    <col min="7654" max="7654" width="32.75" style="33" customWidth="1"/>
    <col min="7655" max="7905" width="9" style="33"/>
    <col min="7906" max="7906" width="4.125" style="33" customWidth="1"/>
    <col min="7907" max="7907" width="5.125" style="33" customWidth="1"/>
    <col min="7908" max="7908" width="24.75" style="33" customWidth="1"/>
    <col min="7909" max="7909" width="8.75" style="33" customWidth="1"/>
    <col min="7910" max="7910" width="32.75" style="33" customWidth="1"/>
    <col min="7911" max="8161" width="9" style="33"/>
    <col min="8162" max="8162" width="4.125" style="33" customWidth="1"/>
    <col min="8163" max="8163" width="5.125" style="33" customWidth="1"/>
    <col min="8164" max="8164" width="24.75" style="33" customWidth="1"/>
    <col min="8165" max="8165" width="8.75" style="33" customWidth="1"/>
    <col min="8166" max="8166" width="32.75" style="33" customWidth="1"/>
    <col min="8167" max="8417" width="9" style="33"/>
    <col min="8418" max="8418" width="4.125" style="33" customWidth="1"/>
    <col min="8419" max="8419" width="5.125" style="33" customWidth="1"/>
    <col min="8420" max="8420" width="24.75" style="33" customWidth="1"/>
    <col min="8421" max="8421" width="8.75" style="33" customWidth="1"/>
    <col min="8422" max="8422" width="32.75" style="33" customWidth="1"/>
    <col min="8423" max="8673" width="9" style="33"/>
    <col min="8674" max="8674" width="4.125" style="33" customWidth="1"/>
    <col min="8675" max="8675" width="5.125" style="33" customWidth="1"/>
    <col min="8676" max="8676" width="24.75" style="33" customWidth="1"/>
    <col min="8677" max="8677" width="8.75" style="33" customWidth="1"/>
    <col min="8678" max="8678" width="32.75" style="33" customWidth="1"/>
    <col min="8679" max="8929" width="9" style="33"/>
    <col min="8930" max="8930" width="4.125" style="33" customWidth="1"/>
    <col min="8931" max="8931" width="5.125" style="33" customWidth="1"/>
    <col min="8932" max="8932" width="24.75" style="33" customWidth="1"/>
    <col min="8933" max="8933" width="8.75" style="33" customWidth="1"/>
    <col min="8934" max="8934" width="32.75" style="33" customWidth="1"/>
    <col min="8935" max="9185" width="9" style="33"/>
    <col min="9186" max="9186" width="4.125" style="33" customWidth="1"/>
    <col min="9187" max="9187" width="5.125" style="33" customWidth="1"/>
    <col min="9188" max="9188" width="24.75" style="33" customWidth="1"/>
    <col min="9189" max="9189" width="8.75" style="33" customWidth="1"/>
    <col min="9190" max="9190" width="32.75" style="33" customWidth="1"/>
    <col min="9191" max="9441" width="9" style="33"/>
    <col min="9442" max="9442" width="4.125" style="33" customWidth="1"/>
    <col min="9443" max="9443" width="5.125" style="33" customWidth="1"/>
    <col min="9444" max="9444" width="24.75" style="33" customWidth="1"/>
    <col min="9445" max="9445" width="8.75" style="33" customWidth="1"/>
    <col min="9446" max="9446" width="32.75" style="33" customWidth="1"/>
    <col min="9447" max="9697" width="9" style="33"/>
    <col min="9698" max="9698" width="4.125" style="33" customWidth="1"/>
    <col min="9699" max="9699" width="5.125" style="33" customWidth="1"/>
    <col min="9700" max="9700" width="24.75" style="33" customWidth="1"/>
    <col min="9701" max="9701" width="8.75" style="33" customWidth="1"/>
    <col min="9702" max="9702" width="32.75" style="33" customWidth="1"/>
    <col min="9703" max="9953" width="9" style="33"/>
    <col min="9954" max="9954" width="4.125" style="33" customWidth="1"/>
    <col min="9955" max="9955" width="5.125" style="33" customWidth="1"/>
    <col min="9956" max="9956" width="24.75" style="33" customWidth="1"/>
    <col min="9957" max="9957" width="8.75" style="33" customWidth="1"/>
    <col min="9958" max="9958" width="32.75" style="33" customWidth="1"/>
    <col min="9959" max="10209" width="9" style="33"/>
    <col min="10210" max="10210" width="4.125" style="33" customWidth="1"/>
    <col min="10211" max="10211" width="5.125" style="33" customWidth="1"/>
    <col min="10212" max="10212" width="24.75" style="33" customWidth="1"/>
    <col min="10213" max="10213" width="8.75" style="33" customWidth="1"/>
    <col min="10214" max="10214" width="32.75" style="33" customWidth="1"/>
    <col min="10215" max="10465" width="9" style="33"/>
    <col min="10466" max="10466" width="4.125" style="33" customWidth="1"/>
    <col min="10467" max="10467" width="5.125" style="33" customWidth="1"/>
    <col min="10468" max="10468" width="24.75" style="33" customWidth="1"/>
    <col min="10469" max="10469" width="8.75" style="33" customWidth="1"/>
    <col min="10470" max="10470" width="32.75" style="33" customWidth="1"/>
    <col min="10471" max="10721" width="9" style="33"/>
    <col min="10722" max="10722" width="4.125" style="33" customWidth="1"/>
    <col min="10723" max="10723" width="5.125" style="33" customWidth="1"/>
    <col min="10724" max="10724" width="24.75" style="33" customWidth="1"/>
    <col min="10725" max="10725" width="8.75" style="33" customWidth="1"/>
    <col min="10726" max="10726" width="32.75" style="33" customWidth="1"/>
    <col min="10727" max="10977" width="9" style="33"/>
    <col min="10978" max="10978" width="4.125" style="33" customWidth="1"/>
    <col min="10979" max="10979" width="5.125" style="33" customWidth="1"/>
    <col min="10980" max="10980" width="24.75" style="33" customWidth="1"/>
    <col min="10981" max="10981" width="8.75" style="33" customWidth="1"/>
    <col min="10982" max="10982" width="32.75" style="33" customWidth="1"/>
    <col min="10983" max="11233" width="9" style="33"/>
    <col min="11234" max="11234" width="4.125" style="33" customWidth="1"/>
    <col min="11235" max="11235" width="5.125" style="33" customWidth="1"/>
    <col min="11236" max="11236" width="24.75" style="33" customWidth="1"/>
    <col min="11237" max="11237" width="8.75" style="33" customWidth="1"/>
    <col min="11238" max="11238" width="32.75" style="33" customWidth="1"/>
    <col min="11239" max="11489" width="9" style="33"/>
    <col min="11490" max="11490" width="4.125" style="33" customWidth="1"/>
    <col min="11491" max="11491" width="5.125" style="33" customWidth="1"/>
    <col min="11492" max="11492" width="24.75" style="33" customWidth="1"/>
    <col min="11493" max="11493" width="8.75" style="33" customWidth="1"/>
    <col min="11494" max="11494" width="32.75" style="33" customWidth="1"/>
    <col min="11495" max="11745" width="9" style="33"/>
    <col min="11746" max="11746" width="4.125" style="33" customWidth="1"/>
    <col min="11747" max="11747" width="5.125" style="33" customWidth="1"/>
    <col min="11748" max="11748" width="24.75" style="33" customWidth="1"/>
    <col min="11749" max="11749" width="8.75" style="33" customWidth="1"/>
    <col min="11750" max="11750" width="32.75" style="33" customWidth="1"/>
    <col min="11751" max="12001" width="9" style="33"/>
    <col min="12002" max="12002" width="4.125" style="33" customWidth="1"/>
    <col min="12003" max="12003" width="5.125" style="33" customWidth="1"/>
    <col min="12004" max="12004" width="24.75" style="33" customWidth="1"/>
    <col min="12005" max="12005" width="8.75" style="33" customWidth="1"/>
    <col min="12006" max="12006" width="32.75" style="33" customWidth="1"/>
    <col min="12007" max="12257" width="9" style="33"/>
    <col min="12258" max="12258" width="4.125" style="33" customWidth="1"/>
    <col min="12259" max="12259" width="5.125" style="33" customWidth="1"/>
    <col min="12260" max="12260" width="24.75" style="33" customWidth="1"/>
    <col min="12261" max="12261" width="8.75" style="33" customWidth="1"/>
    <col min="12262" max="12262" width="32.75" style="33" customWidth="1"/>
    <col min="12263" max="12513" width="9" style="33"/>
    <col min="12514" max="12514" width="4.125" style="33" customWidth="1"/>
    <col min="12515" max="12515" width="5.125" style="33" customWidth="1"/>
    <col min="12516" max="12516" width="24.75" style="33" customWidth="1"/>
    <col min="12517" max="12517" width="8.75" style="33" customWidth="1"/>
    <col min="12518" max="12518" width="32.75" style="33" customWidth="1"/>
    <col min="12519" max="12769" width="9" style="33"/>
    <col min="12770" max="12770" width="4.125" style="33" customWidth="1"/>
    <col min="12771" max="12771" width="5.125" style="33" customWidth="1"/>
    <col min="12772" max="12772" width="24.75" style="33" customWidth="1"/>
    <col min="12773" max="12773" width="8.75" style="33" customWidth="1"/>
    <col min="12774" max="12774" width="32.75" style="33" customWidth="1"/>
    <col min="12775" max="13025" width="9" style="33"/>
    <col min="13026" max="13026" width="4.125" style="33" customWidth="1"/>
    <col min="13027" max="13027" width="5.125" style="33" customWidth="1"/>
    <col min="13028" max="13028" width="24.75" style="33" customWidth="1"/>
    <col min="13029" max="13029" width="8.75" style="33" customWidth="1"/>
    <col min="13030" max="13030" width="32.75" style="33" customWidth="1"/>
    <col min="13031" max="13281" width="9" style="33"/>
    <col min="13282" max="13282" width="4.125" style="33" customWidth="1"/>
    <col min="13283" max="13283" width="5.125" style="33" customWidth="1"/>
    <col min="13284" max="13284" width="24.75" style="33" customWidth="1"/>
    <col min="13285" max="13285" width="8.75" style="33" customWidth="1"/>
    <col min="13286" max="13286" width="32.75" style="33" customWidth="1"/>
    <col min="13287" max="13537" width="9" style="33"/>
    <col min="13538" max="13538" width="4.125" style="33" customWidth="1"/>
    <col min="13539" max="13539" width="5.125" style="33" customWidth="1"/>
    <col min="13540" max="13540" width="24.75" style="33" customWidth="1"/>
    <col min="13541" max="13541" width="8.75" style="33" customWidth="1"/>
    <col min="13542" max="13542" width="32.75" style="33" customWidth="1"/>
    <col min="13543" max="13793" width="9" style="33"/>
    <col min="13794" max="13794" width="4.125" style="33" customWidth="1"/>
    <col min="13795" max="13795" width="5.125" style="33" customWidth="1"/>
    <col min="13796" max="13796" width="24.75" style="33" customWidth="1"/>
    <col min="13797" max="13797" width="8.75" style="33" customWidth="1"/>
    <col min="13798" max="13798" width="32.75" style="33" customWidth="1"/>
    <col min="13799" max="14049" width="9" style="33"/>
    <col min="14050" max="14050" width="4.125" style="33" customWidth="1"/>
    <col min="14051" max="14051" width="5.125" style="33" customWidth="1"/>
    <col min="14052" max="14052" width="24.75" style="33" customWidth="1"/>
    <col min="14053" max="14053" width="8.75" style="33" customWidth="1"/>
    <col min="14054" max="14054" width="32.75" style="33" customWidth="1"/>
    <col min="14055" max="14305" width="9" style="33"/>
    <col min="14306" max="14306" width="4.125" style="33" customWidth="1"/>
    <col min="14307" max="14307" width="5.125" style="33" customWidth="1"/>
    <col min="14308" max="14308" width="24.75" style="33" customWidth="1"/>
    <col min="14309" max="14309" width="8.75" style="33" customWidth="1"/>
    <col min="14310" max="14310" width="32.75" style="33" customWidth="1"/>
    <col min="14311" max="14561" width="9" style="33"/>
    <col min="14562" max="14562" width="4.125" style="33" customWidth="1"/>
    <col min="14563" max="14563" width="5.125" style="33" customWidth="1"/>
    <col min="14564" max="14564" width="24.75" style="33" customWidth="1"/>
    <col min="14565" max="14565" width="8.75" style="33" customWidth="1"/>
    <col min="14566" max="14566" width="32.75" style="33" customWidth="1"/>
    <col min="14567" max="14817" width="9" style="33"/>
    <col min="14818" max="14818" width="4.125" style="33" customWidth="1"/>
    <col min="14819" max="14819" width="5.125" style="33" customWidth="1"/>
    <col min="14820" max="14820" width="24.75" style="33" customWidth="1"/>
    <col min="14821" max="14821" width="8.75" style="33" customWidth="1"/>
    <col min="14822" max="14822" width="32.75" style="33" customWidth="1"/>
    <col min="14823" max="15073" width="9" style="33"/>
    <col min="15074" max="15074" width="4.125" style="33" customWidth="1"/>
    <col min="15075" max="15075" width="5.125" style="33" customWidth="1"/>
    <col min="15076" max="15076" width="24.75" style="33" customWidth="1"/>
    <col min="15077" max="15077" width="8.75" style="33" customWidth="1"/>
    <col min="15078" max="15078" width="32.75" style="33" customWidth="1"/>
    <col min="15079" max="15329" width="9" style="33"/>
    <col min="15330" max="15330" width="4.125" style="33" customWidth="1"/>
    <col min="15331" max="15331" width="5.125" style="33" customWidth="1"/>
    <col min="15332" max="15332" width="24.75" style="33" customWidth="1"/>
    <col min="15333" max="15333" width="8.75" style="33" customWidth="1"/>
    <col min="15334" max="15334" width="32.75" style="33" customWidth="1"/>
    <col min="15335" max="15585" width="9" style="33"/>
    <col min="15586" max="15586" width="4.125" style="33" customWidth="1"/>
    <col min="15587" max="15587" width="5.125" style="33" customWidth="1"/>
    <col min="15588" max="15588" width="24.75" style="33" customWidth="1"/>
    <col min="15589" max="15589" width="8.75" style="33" customWidth="1"/>
    <col min="15590" max="15590" width="32.75" style="33" customWidth="1"/>
    <col min="15591" max="15841" width="9" style="33"/>
    <col min="15842" max="15842" width="4.125" style="33" customWidth="1"/>
    <col min="15843" max="15843" width="5.125" style="33" customWidth="1"/>
    <col min="15844" max="15844" width="24.75" style="33" customWidth="1"/>
    <col min="15845" max="15845" width="8.75" style="33" customWidth="1"/>
    <col min="15846" max="15846" width="32.75" style="33" customWidth="1"/>
    <col min="15847" max="16097" width="9" style="33"/>
    <col min="16098" max="16098" width="4.125" style="33" customWidth="1"/>
    <col min="16099" max="16099" width="5.125" style="33" customWidth="1"/>
    <col min="16100" max="16100" width="24.75" style="33" customWidth="1"/>
    <col min="16101" max="16101" width="8.75" style="33" customWidth="1"/>
    <col min="16102" max="16102" width="32.75" style="33" customWidth="1"/>
    <col min="16103" max="16384" width="9" style="33"/>
  </cols>
  <sheetData>
    <row r="1" spans="1:4" ht="29.25" customHeight="1">
      <c r="A1" s="56" t="s">
        <v>560</v>
      </c>
      <c r="C1" s="47">
        <f ca="1">TODAY()</f>
        <v>45016</v>
      </c>
      <c r="D1" s="48" t="s">
        <v>584</v>
      </c>
    </row>
    <row r="2" spans="1:4" ht="21" customHeight="1">
      <c r="A2" s="78" t="s">
        <v>563</v>
      </c>
      <c r="B2" s="78"/>
      <c r="C2" s="79" t="str">
        <f>作成帳票!A5</f>
        <v>K0A1S121E10</v>
      </c>
      <c r="D2" s="79"/>
    </row>
    <row r="3" spans="1:4" ht="18.75" customHeight="1">
      <c r="A3" s="34" t="s">
        <v>551</v>
      </c>
      <c r="B3" s="54" t="str">
        <f>作成帳票!F5&amp;作成帳票!G5&amp;"-"&amp;作成帳票!H5&amp;"-"&amp;作成帳票!I5</f>
        <v>園田121-E-1</v>
      </c>
      <c r="C3" s="52" t="s">
        <v>552</v>
      </c>
      <c r="D3" s="54" t="str">
        <f>作成帳票!B5&amp;作成帳票!C5</f>
        <v>工水配水管</v>
      </c>
    </row>
    <row r="4" spans="1:4" ht="21.75" customHeight="1">
      <c r="A4" s="34" t="s">
        <v>556</v>
      </c>
      <c r="B4" s="59">
        <f>作成帳票!E5</f>
        <v>100</v>
      </c>
      <c r="C4" s="52" t="s">
        <v>553</v>
      </c>
      <c r="D4" s="58" t="str">
        <f>作成帳票!A9</f>
        <v>久保田鉄工所</v>
      </c>
    </row>
    <row r="5" spans="1:4" ht="21.75" customHeight="1">
      <c r="A5" s="34" t="s">
        <v>554</v>
      </c>
      <c r="B5" s="51" t="str">
        <f>作成帳票!A7&amp;作成帳票!B7</f>
        <v>尼崎市東園田町8丁目4-2</v>
      </c>
      <c r="C5" s="52" t="s">
        <v>568</v>
      </c>
      <c r="D5" s="53">
        <f>作成帳票!D7</f>
        <v>44449</v>
      </c>
    </row>
    <row r="6" spans="1:4" ht="21.75" customHeight="1">
      <c r="A6" s="34" t="s">
        <v>555</v>
      </c>
      <c r="B6" s="54">
        <f>作成帳票!C9</f>
        <v>0</v>
      </c>
      <c r="C6" s="34" t="s">
        <v>557</v>
      </c>
      <c r="D6" s="57" t="str">
        <f>作成帳票!C7</f>
        <v>双口</v>
      </c>
    </row>
    <row r="7" spans="1:4" ht="21.75" customHeight="1">
      <c r="A7" s="34" t="s">
        <v>558</v>
      </c>
      <c r="B7" s="50" t="str">
        <f>作成帳票!B9</f>
        <v>組み立て式人孔</v>
      </c>
      <c r="C7" s="34" t="s">
        <v>561</v>
      </c>
      <c r="D7" s="54" t="str">
        <f>作成帳票!D9</f>
        <v>有り</v>
      </c>
    </row>
    <row r="8" spans="1:4" ht="21.75" customHeight="1">
      <c r="A8" s="34" t="s">
        <v>585</v>
      </c>
      <c r="B8" s="49">
        <f>作成帳票!A11</f>
        <v>1000</v>
      </c>
      <c r="C8" s="34" t="s">
        <v>589</v>
      </c>
      <c r="D8" s="54" t="str">
        <f>作成帳票!E9</f>
        <v>有り</v>
      </c>
    </row>
    <row r="9" spans="1:4" ht="21.75" customHeight="1">
      <c r="A9" s="34" t="s">
        <v>592</v>
      </c>
      <c r="B9" s="49">
        <f>作成帳票!B11</f>
        <v>700</v>
      </c>
      <c r="C9" s="52" t="s">
        <v>559</v>
      </c>
      <c r="D9" s="60">
        <f>作成帳票!B16</f>
        <v>5</v>
      </c>
    </row>
    <row r="10" spans="1:4" ht="21.75" customHeight="1">
      <c r="A10" s="52" t="s">
        <v>573</v>
      </c>
      <c r="B10" s="54" t="str">
        <f>作成帳票!A16</f>
        <v>中</v>
      </c>
      <c r="C10" s="52" t="s">
        <v>550</v>
      </c>
      <c r="D10" s="53">
        <f>作成帳票!C16</f>
        <v>46274</v>
      </c>
    </row>
    <row r="11" spans="1:4" ht="21.75" customHeight="1">
      <c r="A11" s="52" t="s">
        <v>581</v>
      </c>
      <c r="B11" s="79" t="str">
        <f>作成帳票!B12</f>
        <v>　</v>
      </c>
      <c r="C11" s="79"/>
      <c r="D11" s="79"/>
    </row>
    <row r="12" spans="1:4" ht="21.75" customHeight="1">
      <c r="A12" s="52" t="s">
        <v>593</v>
      </c>
      <c r="B12" s="79" t="str">
        <f>作成帳票!B13</f>
        <v>　</v>
      </c>
      <c r="C12" s="79"/>
      <c r="D12" s="79"/>
    </row>
    <row r="13" spans="1:4" ht="23.25" customHeight="1">
      <c r="A13" s="63" t="s">
        <v>594</v>
      </c>
      <c r="B13" s="55"/>
      <c r="C13" s="55"/>
      <c r="D13" s="55"/>
    </row>
    <row r="14" spans="1:4" ht="24" customHeight="1">
      <c r="A14" s="33"/>
      <c r="B14" s="33"/>
      <c r="C14" s="33"/>
      <c r="D14" s="33"/>
    </row>
    <row r="15" spans="1:4" ht="24" customHeight="1">
      <c r="A15" s="33"/>
      <c r="B15" s="33"/>
      <c r="C15" s="33"/>
      <c r="D15" s="33"/>
    </row>
    <row r="16" spans="1:4" ht="24" customHeight="1">
      <c r="A16" s="33"/>
      <c r="B16" s="33"/>
      <c r="C16" s="33"/>
      <c r="D16" s="33"/>
    </row>
    <row r="17" spans="1:4" ht="24" customHeight="1">
      <c r="A17" s="33"/>
      <c r="B17" s="33"/>
      <c r="C17" s="33"/>
      <c r="D17" s="33"/>
    </row>
    <row r="18" spans="1:4" ht="24" customHeight="1">
      <c r="A18" s="33"/>
      <c r="B18" s="33"/>
      <c r="C18" s="33"/>
      <c r="D18" s="33"/>
    </row>
    <row r="19" spans="1:4" ht="24" customHeight="1">
      <c r="A19" s="33"/>
      <c r="B19" s="33"/>
      <c r="C19" s="33"/>
      <c r="D19" s="33"/>
    </row>
    <row r="20" spans="1:4" ht="24" customHeight="1">
      <c r="A20" s="33"/>
      <c r="B20" s="33"/>
      <c r="C20" s="33"/>
      <c r="D20" s="33"/>
    </row>
    <row r="21" spans="1:4" ht="24" customHeight="1">
      <c r="A21" s="33"/>
      <c r="B21" s="33"/>
      <c r="C21" s="33"/>
      <c r="D21" s="33"/>
    </row>
    <row r="22" spans="1:4" ht="24" customHeight="1">
      <c r="A22" s="33"/>
      <c r="B22" s="33"/>
      <c r="C22" s="33"/>
      <c r="D22" s="33"/>
    </row>
    <row r="23" spans="1:4" ht="24" customHeight="1">
      <c r="A23" s="33"/>
      <c r="B23" s="33"/>
      <c r="C23" s="33"/>
      <c r="D23" s="33"/>
    </row>
    <row r="24" spans="1:4" ht="24" customHeight="1">
      <c r="A24" s="33"/>
      <c r="B24" s="33"/>
      <c r="C24" s="33"/>
      <c r="D24" s="33"/>
    </row>
    <row r="25" spans="1:4" ht="24" customHeight="1">
      <c r="A25" s="33"/>
      <c r="B25" s="33"/>
      <c r="C25" s="33"/>
      <c r="D25" s="33"/>
    </row>
    <row r="26" spans="1:4" ht="24" customHeight="1">
      <c r="A26" s="33"/>
      <c r="B26" s="33"/>
      <c r="C26" s="33"/>
      <c r="D26" s="33"/>
    </row>
    <row r="27" spans="1:4" ht="24" customHeight="1">
      <c r="A27" s="33"/>
      <c r="B27" s="33"/>
      <c r="C27" s="33"/>
      <c r="D27" s="33"/>
    </row>
    <row r="28" spans="1:4" ht="24" customHeight="1">
      <c r="A28" s="33"/>
      <c r="B28" s="33"/>
      <c r="C28" s="33"/>
      <c r="D28" s="33"/>
    </row>
    <row r="29" spans="1:4" ht="24" customHeight="1">
      <c r="A29" s="33"/>
      <c r="B29" s="33"/>
      <c r="C29" s="33"/>
      <c r="D29" s="33"/>
    </row>
    <row r="30" spans="1:4" ht="24" customHeight="1">
      <c r="A30" s="33"/>
      <c r="B30" s="33"/>
      <c r="C30" s="33"/>
      <c r="D30" s="33"/>
    </row>
    <row r="31" spans="1:4" ht="24" customHeight="1">
      <c r="A31" s="33"/>
      <c r="B31" s="33"/>
      <c r="C31" s="33"/>
      <c r="D31" s="33"/>
    </row>
    <row r="32" spans="1:4" ht="24" customHeight="1">
      <c r="A32" s="33"/>
      <c r="B32" s="33"/>
      <c r="C32" s="33"/>
      <c r="D32" s="33"/>
    </row>
    <row r="33" spans="1:4" ht="24" customHeight="1">
      <c r="A33" s="33"/>
      <c r="B33" s="33"/>
      <c r="C33" s="33"/>
      <c r="D33" s="33"/>
    </row>
    <row r="34" spans="1:4" ht="24" customHeight="1">
      <c r="A34" s="33"/>
      <c r="B34" s="33"/>
      <c r="C34" s="33"/>
      <c r="D34" s="33"/>
    </row>
  </sheetData>
  <mergeCells count="4">
    <mergeCell ref="A2:B2"/>
    <mergeCell ref="C2:D2"/>
    <mergeCell ref="B11:D11"/>
    <mergeCell ref="B12:D12"/>
  </mergeCells>
  <phoneticPr fontId="1"/>
  <pageMargins left="0.74803149606299213" right="0.74803149606299213" top="0.74803149606299213" bottom="0.55118110236220474" header="0.35433070866141736" footer="0.51181102362204722"/>
  <pageSetup paperSize="9" scale="150" orientation="landscape" r:id="rId1"/>
  <headerFooter alignWithMargins="0">
    <oddHeader>&amp;L&amp;8&amp;F&amp;R&amp;12&amp;A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6"/>
  <sheetViews>
    <sheetView showGridLines="0" view="pageBreakPreview" zoomScale="115" zoomScaleNormal="85" zoomScaleSheetLayoutView="115" workbookViewId="0">
      <selection activeCell="A3" sqref="A3:D16"/>
    </sheetView>
  </sheetViews>
  <sheetFormatPr defaultRowHeight="13.5"/>
  <cols>
    <col min="1" max="1" width="18.5" style="74" customWidth="1"/>
    <col min="2" max="2" width="11" style="69" customWidth="1"/>
    <col min="3" max="3" width="9.625" style="69" customWidth="1"/>
    <col min="4" max="4" width="10.875" style="74" customWidth="1"/>
    <col min="5" max="5" width="11.75" style="74" customWidth="1"/>
    <col min="6" max="6" width="10.125" style="69" customWidth="1"/>
    <col min="7" max="7" width="8.375" style="69" customWidth="1"/>
    <col min="8" max="8" width="9" style="69"/>
    <col min="9" max="9" width="10.625" style="69" customWidth="1"/>
    <col min="10" max="12" width="9" style="69"/>
    <col min="13" max="13" width="11.75" style="69" customWidth="1"/>
    <col min="14" max="14" width="11.625" style="69" customWidth="1"/>
    <col min="15" max="15" width="12" style="69" customWidth="1"/>
    <col min="16" max="16" width="9" style="69"/>
    <col min="17" max="22" width="10.375" style="69" customWidth="1"/>
    <col min="23" max="23" width="18.375" style="69" customWidth="1"/>
    <col min="24" max="250" width="9" style="69"/>
    <col min="251" max="251" width="18.5" style="69" customWidth="1"/>
    <col min="252" max="252" width="11" style="69" customWidth="1"/>
    <col min="253" max="253" width="9.625" style="69" customWidth="1"/>
    <col min="254" max="254" width="10.875" style="69" customWidth="1"/>
    <col min="255" max="255" width="11.75" style="69" customWidth="1"/>
    <col min="256" max="256" width="10.125" style="69" customWidth="1"/>
    <col min="257" max="257" width="9" style="69"/>
    <col min="258" max="258" width="11.25" style="69" customWidth="1"/>
    <col min="259" max="259" width="9" style="69"/>
    <col min="260" max="260" width="25.5" style="69" customWidth="1"/>
    <col min="261" max="261" width="19.125" style="69" customWidth="1"/>
    <col min="262" max="262" width="17.5" style="69" customWidth="1"/>
    <col min="263" max="263" width="8.375" style="69" customWidth="1"/>
    <col min="264" max="264" width="9" style="69"/>
    <col min="265" max="265" width="10.625" style="69" customWidth="1"/>
    <col min="266" max="268" width="9" style="69"/>
    <col min="269" max="269" width="11.75" style="69" customWidth="1"/>
    <col min="270" max="270" width="11.625" style="69" customWidth="1"/>
    <col min="271" max="271" width="12" style="69" customWidth="1"/>
    <col min="272" max="272" width="9" style="69"/>
    <col min="273" max="278" width="10.375" style="69" customWidth="1"/>
    <col min="279" max="279" width="18.375" style="69" customWidth="1"/>
    <col min="280" max="506" width="9" style="69"/>
    <col min="507" max="507" width="18.5" style="69" customWidth="1"/>
    <col min="508" max="508" width="11" style="69" customWidth="1"/>
    <col min="509" max="509" width="9.625" style="69" customWidth="1"/>
    <col min="510" max="510" width="10.875" style="69" customWidth="1"/>
    <col min="511" max="511" width="11.75" style="69" customWidth="1"/>
    <col min="512" max="512" width="10.125" style="69" customWidth="1"/>
    <col min="513" max="513" width="9" style="69"/>
    <col min="514" max="514" width="11.25" style="69" customWidth="1"/>
    <col min="515" max="515" width="9" style="69"/>
    <col min="516" max="516" width="25.5" style="69" customWidth="1"/>
    <col min="517" max="517" width="19.125" style="69" customWidth="1"/>
    <col min="518" max="518" width="17.5" style="69" customWidth="1"/>
    <col min="519" max="519" width="8.375" style="69" customWidth="1"/>
    <col min="520" max="520" width="9" style="69"/>
    <col min="521" max="521" width="10.625" style="69" customWidth="1"/>
    <col min="522" max="524" width="9" style="69"/>
    <col min="525" max="525" width="11.75" style="69" customWidth="1"/>
    <col min="526" max="526" width="11.625" style="69" customWidth="1"/>
    <col min="527" max="527" width="12" style="69" customWidth="1"/>
    <col min="528" max="528" width="9" style="69"/>
    <col min="529" max="534" width="10.375" style="69" customWidth="1"/>
    <col min="535" max="535" width="18.375" style="69" customWidth="1"/>
    <col min="536" max="762" width="9" style="69"/>
    <col min="763" max="763" width="18.5" style="69" customWidth="1"/>
    <col min="764" max="764" width="11" style="69" customWidth="1"/>
    <col min="765" max="765" width="9.625" style="69" customWidth="1"/>
    <col min="766" max="766" width="10.875" style="69" customWidth="1"/>
    <col min="767" max="767" width="11.75" style="69" customWidth="1"/>
    <col min="768" max="768" width="10.125" style="69" customWidth="1"/>
    <col min="769" max="769" width="9" style="69"/>
    <col min="770" max="770" width="11.25" style="69" customWidth="1"/>
    <col min="771" max="771" width="9" style="69"/>
    <col min="772" max="772" width="25.5" style="69" customWidth="1"/>
    <col min="773" max="773" width="19.125" style="69" customWidth="1"/>
    <col min="774" max="774" width="17.5" style="69" customWidth="1"/>
    <col min="775" max="775" width="8.375" style="69" customWidth="1"/>
    <col min="776" max="776" width="9" style="69"/>
    <col min="777" max="777" width="10.625" style="69" customWidth="1"/>
    <col min="778" max="780" width="9" style="69"/>
    <col min="781" max="781" width="11.75" style="69" customWidth="1"/>
    <col min="782" max="782" width="11.625" style="69" customWidth="1"/>
    <col min="783" max="783" width="12" style="69" customWidth="1"/>
    <col min="784" max="784" width="9" style="69"/>
    <col min="785" max="790" width="10.375" style="69" customWidth="1"/>
    <col min="791" max="791" width="18.375" style="69" customWidth="1"/>
    <col min="792" max="1018" width="9" style="69"/>
    <col min="1019" max="1019" width="18.5" style="69" customWidth="1"/>
    <col min="1020" max="1020" width="11" style="69" customWidth="1"/>
    <col min="1021" max="1021" width="9.625" style="69" customWidth="1"/>
    <col min="1022" max="1022" width="10.875" style="69" customWidth="1"/>
    <col min="1023" max="1023" width="11.75" style="69" customWidth="1"/>
    <col min="1024" max="1024" width="10.125" style="69" customWidth="1"/>
    <col min="1025" max="1025" width="9" style="69"/>
    <col min="1026" max="1026" width="11.25" style="69" customWidth="1"/>
    <col min="1027" max="1027" width="9" style="69"/>
    <col min="1028" max="1028" width="25.5" style="69" customWidth="1"/>
    <col min="1029" max="1029" width="19.125" style="69" customWidth="1"/>
    <col min="1030" max="1030" width="17.5" style="69" customWidth="1"/>
    <col min="1031" max="1031" width="8.375" style="69" customWidth="1"/>
    <col min="1032" max="1032" width="9" style="69"/>
    <col min="1033" max="1033" width="10.625" style="69" customWidth="1"/>
    <col min="1034" max="1036" width="9" style="69"/>
    <col min="1037" max="1037" width="11.75" style="69" customWidth="1"/>
    <col min="1038" max="1038" width="11.625" style="69" customWidth="1"/>
    <col min="1039" max="1039" width="12" style="69" customWidth="1"/>
    <col min="1040" max="1040" width="9" style="69"/>
    <col min="1041" max="1046" width="10.375" style="69" customWidth="1"/>
    <col min="1047" max="1047" width="18.375" style="69" customWidth="1"/>
    <col min="1048" max="1274" width="9" style="69"/>
    <col min="1275" max="1275" width="18.5" style="69" customWidth="1"/>
    <col min="1276" max="1276" width="11" style="69" customWidth="1"/>
    <col min="1277" max="1277" width="9.625" style="69" customWidth="1"/>
    <col min="1278" max="1278" width="10.875" style="69" customWidth="1"/>
    <col min="1279" max="1279" width="11.75" style="69" customWidth="1"/>
    <col min="1280" max="1280" width="10.125" style="69" customWidth="1"/>
    <col min="1281" max="1281" width="9" style="69"/>
    <col min="1282" max="1282" width="11.25" style="69" customWidth="1"/>
    <col min="1283" max="1283" width="9" style="69"/>
    <col min="1284" max="1284" width="25.5" style="69" customWidth="1"/>
    <col min="1285" max="1285" width="19.125" style="69" customWidth="1"/>
    <col min="1286" max="1286" width="17.5" style="69" customWidth="1"/>
    <col min="1287" max="1287" width="8.375" style="69" customWidth="1"/>
    <col min="1288" max="1288" width="9" style="69"/>
    <col min="1289" max="1289" width="10.625" style="69" customWidth="1"/>
    <col min="1290" max="1292" width="9" style="69"/>
    <col min="1293" max="1293" width="11.75" style="69" customWidth="1"/>
    <col min="1294" max="1294" width="11.625" style="69" customWidth="1"/>
    <col min="1295" max="1295" width="12" style="69" customWidth="1"/>
    <col min="1296" max="1296" width="9" style="69"/>
    <col min="1297" max="1302" width="10.375" style="69" customWidth="1"/>
    <col min="1303" max="1303" width="18.375" style="69" customWidth="1"/>
    <col min="1304" max="1530" width="9" style="69"/>
    <col min="1531" max="1531" width="18.5" style="69" customWidth="1"/>
    <col min="1532" max="1532" width="11" style="69" customWidth="1"/>
    <col min="1533" max="1533" width="9.625" style="69" customWidth="1"/>
    <col min="1534" max="1534" width="10.875" style="69" customWidth="1"/>
    <col min="1535" max="1535" width="11.75" style="69" customWidth="1"/>
    <col min="1536" max="1536" width="10.125" style="69" customWidth="1"/>
    <col min="1537" max="1537" width="9" style="69"/>
    <col min="1538" max="1538" width="11.25" style="69" customWidth="1"/>
    <col min="1539" max="1539" width="9" style="69"/>
    <col min="1540" max="1540" width="25.5" style="69" customWidth="1"/>
    <col min="1541" max="1541" width="19.125" style="69" customWidth="1"/>
    <col min="1542" max="1542" width="17.5" style="69" customWidth="1"/>
    <col min="1543" max="1543" width="8.375" style="69" customWidth="1"/>
    <col min="1544" max="1544" width="9" style="69"/>
    <col min="1545" max="1545" width="10.625" style="69" customWidth="1"/>
    <col min="1546" max="1548" width="9" style="69"/>
    <col min="1549" max="1549" width="11.75" style="69" customWidth="1"/>
    <col min="1550" max="1550" width="11.625" style="69" customWidth="1"/>
    <col min="1551" max="1551" width="12" style="69" customWidth="1"/>
    <col min="1552" max="1552" width="9" style="69"/>
    <col min="1553" max="1558" width="10.375" style="69" customWidth="1"/>
    <col min="1559" max="1559" width="18.375" style="69" customWidth="1"/>
    <col min="1560" max="1786" width="9" style="69"/>
    <col min="1787" max="1787" width="18.5" style="69" customWidth="1"/>
    <col min="1788" max="1788" width="11" style="69" customWidth="1"/>
    <col min="1789" max="1789" width="9.625" style="69" customWidth="1"/>
    <col min="1790" max="1790" width="10.875" style="69" customWidth="1"/>
    <col min="1791" max="1791" width="11.75" style="69" customWidth="1"/>
    <col min="1792" max="1792" width="10.125" style="69" customWidth="1"/>
    <col min="1793" max="1793" width="9" style="69"/>
    <col min="1794" max="1794" width="11.25" style="69" customWidth="1"/>
    <col min="1795" max="1795" width="9" style="69"/>
    <col min="1796" max="1796" width="25.5" style="69" customWidth="1"/>
    <col min="1797" max="1797" width="19.125" style="69" customWidth="1"/>
    <col min="1798" max="1798" width="17.5" style="69" customWidth="1"/>
    <col min="1799" max="1799" width="8.375" style="69" customWidth="1"/>
    <col min="1800" max="1800" width="9" style="69"/>
    <col min="1801" max="1801" width="10.625" style="69" customWidth="1"/>
    <col min="1802" max="1804" width="9" style="69"/>
    <col min="1805" max="1805" width="11.75" style="69" customWidth="1"/>
    <col min="1806" max="1806" width="11.625" style="69" customWidth="1"/>
    <col min="1807" max="1807" width="12" style="69" customWidth="1"/>
    <col min="1808" max="1808" width="9" style="69"/>
    <col min="1809" max="1814" width="10.375" style="69" customWidth="1"/>
    <col min="1815" max="1815" width="18.375" style="69" customWidth="1"/>
    <col min="1816" max="2042" width="9" style="69"/>
    <col min="2043" max="2043" width="18.5" style="69" customWidth="1"/>
    <col min="2044" max="2044" width="11" style="69" customWidth="1"/>
    <col min="2045" max="2045" width="9.625" style="69" customWidth="1"/>
    <col min="2046" max="2046" width="10.875" style="69" customWidth="1"/>
    <col min="2047" max="2047" width="11.75" style="69" customWidth="1"/>
    <col min="2048" max="2048" width="10.125" style="69" customWidth="1"/>
    <col min="2049" max="2049" width="9" style="69"/>
    <col min="2050" max="2050" width="11.25" style="69" customWidth="1"/>
    <col min="2051" max="2051" width="9" style="69"/>
    <col min="2052" max="2052" width="25.5" style="69" customWidth="1"/>
    <col min="2053" max="2053" width="19.125" style="69" customWidth="1"/>
    <col min="2054" max="2054" width="17.5" style="69" customWidth="1"/>
    <col min="2055" max="2055" width="8.375" style="69" customWidth="1"/>
    <col min="2056" max="2056" width="9" style="69"/>
    <col min="2057" max="2057" width="10.625" style="69" customWidth="1"/>
    <col min="2058" max="2060" width="9" style="69"/>
    <col min="2061" max="2061" width="11.75" style="69" customWidth="1"/>
    <col min="2062" max="2062" width="11.625" style="69" customWidth="1"/>
    <col min="2063" max="2063" width="12" style="69" customWidth="1"/>
    <col min="2064" max="2064" width="9" style="69"/>
    <col min="2065" max="2070" width="10.375" style="69" customWidth="1"/>
    <col min="2071" max="2071" width="18.375" style="69" customWidth="1"/>
    <col min="2072" max="2298" width="9" style="69"/>
    <col min="2299" max="2299" width="18.5" style="69" customWidth="1"/>
    <col min="2300" max="2300" width="11" style="69" customWidth="1"/>
    <col min="2301" max="2301" width="9.625" style="69" customWidth="1"/>
    <col min="2302" max="2302" width="10.875" style="69" customWidth="1"/>
    <col min="2303" max="2303" width="11.75" style="69" customWidth="1"/>
    <col min="2304" max="2304" width="10.125" style="69" customWidth="1"/>
    <col min="2305" max="2305" width="9" style="69"/>
    <col min="2306" max="2306" width="11.25" style="69" customWidth="1"/>
    <col min="2307" max="2307" width="9" style="69"/>
    <col min="2308" max="2308" width="25.5" style="69" customWidth="1"/>
    <col min="2309" max="2309" width="19.125" style="69" customWidth="1"/>
    <col min="2310" max="2310" width="17.5" style="69" customWidth="1"/>
    <col min="2311" max="2311" width="8.375" style="69" customWidth="1"/>
    <col min="2312" max="2312" width="9" style="69"/>
    <col min="2313" max="2313" width="10.625" style="69" customWidth="1"/>
    <col min="2314" max="2316" width="9" style="69"/>
    <col min="2317" max="2317" width="11.75" style="69" customWidth="1"/>
    <col min="2318" max="2318" width="11.625" style="69" customWidth="1"/>
    <col min="2319" max="2319" width="12" style="69" customWidth="1"/>
    <col min="2320" max="2320" width="9" style="69"/>
    <col min="2321" max="2326" width="10.375" style="69" customWidth="1"/>
    <col min="2327" max="2327" width="18.375" style="69" customWidth="1"/>
    <col min="2328" max="2554" width="9" style="69"/>
    <col min="2555" max="2555" width="18.5" style="69" customWidth="1"/>
    <col min="2556" max="2556" width="11" style="69" customWidth="1"/>
    <col min="2557" max="2557" width="9.625" style="69" customWidth="1"/>
    <col min="2558" max="2558" width="10.875" style="69" customWidth="1"/>
    <col min="2559" max="2559" width="11.75" style="69" customWidth="1"/>
    <col min="2560" max="2560" width="10.125" style="69" customWidth="1"/>
    <col min="2561" max="2561" width="9" style="69"/>
    <col min="2562" max="2562" width="11.25" style="69" customWidth="1"/>
    <col min="2563" max="2563" width="9" style="69"/>
    <col min="2564" max="2564" width="25.5" style="69" customWidth="1"/>
    <col min="2565" max="2565" width="19.125" style="69" customWidth="1"/>
    <col min="2566" max="2566" width="17.5" style="69" customWidth="1"/>
    <col min="2567" max="2567" width="8.375" style="69" customWidth="1"/>
    <col min="2568" max="2568" width="9" style="69"/>
    <col min="2569" max="2569" width="10.625" style="69" customWidth="1"/>
    <col min="2570" max="2572" width="9" style="69"/>
    <col min="2573" max="2573" width="11.75" style="69" customWidth="1"/>
    <col min="2574" max="2574" width="11.625" style="69" customWidth="1"/>
    <col min="2575" max="2575" width="12" style="69" customWidth="1"/>
    <col min="2576" max="2576" width="9" style="69"/>
    <col min="2577" max="2582" width="10.375" style="69" customWidth="1"/>
    <col min="2583" max="2583" width="18.375" style="69" customWidth="1"/>
    <col min="2584" max="2810" width="9" style="69"/>
    <col min="2811" max="2811" width="18.5" style="69" customWidth="1"/>
    <col min="2812" max="2812" width="11" style="69" customWidth="1"/>
    <col min="2813" max="2813" width="9.625" style="69" customWidth="1"/>
    <col min="2814" max="2814" width="10.875" style="69" customWidth="1"/>
    <col min="2815" max="2815" width="11.75" style="69" customWidth="1"/>
    <col min="2816" max="2816" width="10.125" style="69" customWidth="1"/>
    <col min="2817" max="2817" width="9" style="69"/>
    <col min="2818" max="2818" width="11.25" style="69" customWidth="1"/>
    <col min="2819" max="2819" width="9" style="69"/>
    <col min="2820" max="2820" width="25.5" style="69" customWidth="1"/>
    <col min="2821" max="2821" width="19.125" style="69" customWidth="1"/>
    <col min="2822" max="2822" width="17.5" style="69" customWidth="1"/>
    <col min="2823" max="2823" width="8.375" style="69" customWidth="1"/>
    <col min="2824" max="2824" width="9" style="69"/>
    <col min="2825" max="2825" width="10.625" style="69" customWidth="1"/>
    <col min="2826" max="2828" width="9" style="69"/>
    <col min="2829" max="2829" width="11.75" style="69" customWidth="1"/>
    <col min="2830" max="2830" width="11.625" style="69" customWidth="1"/>
    <col min="2831" max="2831" width="12" style="69" customWidth="1"/>
    <col min="2832" max="2832" width="9" style="69"/>
    <col min="2833" max="2838" width="10.375" style="69" customWidth="1"/>
    <col min="2839" max="2839" width="18.375" style="69" customWidth="1"/>
    <col min="2840" max="3066" width="9" style="69"/>
    <col min="3067" max="3067" width="18.5" style="69" customWidth="1"/>
    <col min="3068" max="3068" width="11" style="69" customWidth="1"/>
    <col min="3069" max="3069" width="9.625" style="69" customWidth="1"/>
    <col min="3070" max="3070" width="10.875" style="69" customWidth="1"/>
    <col min="3071" max="3071" width="11.75" style="69" customWidth="1"/>
    <col min="3072" max="3072" width="10.125" style="69" customWidth="1"/>
    <col min="3073" max="3073" width="9" style="69"/>
    <col min="3074" max="3074" width="11.25" style="69" customWidth="1"/>
    <col min="3075" max="3075" width="9" style="69"/>
    <col min="3076" max="3076" width="25.5" style="69" customWidth="1"/>
    <col min="3077" max="3077" width="19.125" style="69" customWidth="1"/>
    <col min="3078" max="3078" width="17.5" style="69" customWidth="1"/>
    <col min="3079" max="3079" width="8.375" style="69" customWidth="1"/>
    <col min="3080" max="3080" width="9" style="69"/>
    <col min="3081" max="3081" width="10.625" style="69" customWidth="1"/>
    <col min="3082" max="3084" width="9" style="69"/>
    <col min="3085" max="3085" width="11.75" style="69" customWidth="1"/>
    <col min="3086" max="3086" width="11.625" style="69" customWidth="1"/>
    <col min="3087" max="3087" width="12" style="69" customWidth="1"/>
    <col min="3088" max="3088" width="9" style="69"/>
    <col min="3089" max="3094" width="10.375" style="69" customWidth="1"/>
    <col min="3095" max="3095" width="18.375" style="69" customWidth="1"/>
    <col min="3096" max="3322" width="9" style="69"/>
    <col min="3323" max="3323" width="18.5" style="69" customWidth="1"/>
    <col min="3324" max="3324" width="11" style="69" customWidth="1"/>
    <col min="3325" max="3325" width="9.625" style="69" customWidth="1"/>
    <col min="3326" max="3326" width="10.875" style="69" customWidth="1"/>
    <col min="3327" max="3327" width="11.75" style="69" customWidth="1"/>
    <col min="3328" max="3328" width="10.125" style="69" customWidth="1"/>
    <col min="3329" max="3329" width="9" style="69"/>
    <col min="3330" max="3330" width="11.25" style="69" customWidth="1"/>
    <col min="3331" max="3331" width="9" style="69"/>
    <col min="3332" max="3332" width="25.5" style="69" customWidth="1"/>
    <col min="3333" max="3333" width="19.125" style="69" customWidth="1"/>
    <col min="3334" max="3334" width="17.5" style="69" customWidth="1"/>
    <col min="3335" max="3335" width="8.375" style="69" customWidth="1"/>
    <col min="3336" max="3336" width="9" style="69"/>
    <col min="3337" max="3337" width="10.625" style="69" customWidth="1"/>
    <col min="3338" max="3340" width="9" style="69"/>
    <col min="3341" max="3341" width="11.75" style="69" customWidth="1"/>
    <col min="3342" max="3342" width="11.625" style="69" customWidth="1"/>
    <col min="3343" max="3343" width="12" style="69" customWidth="1"/>
    <col min="3344" max="3344" width="9" style="69"/>
    <col min="3345" max="3350" width="10.375" style="69" customWidth="1"/>
    <col min="3351" max="3351" width="18.375" style="69" customWidth="1"/>
    <col min="3352" max="3578" width="9" style="69"/>
    <col min="3579" max="3579" width="18.5" style="69" customWidth="1"/>
    <col min="3580" max="3580" width="11" style="69" customWidth="1"/>
    <col min="3581" max="3581" width="9.625" style="69" customWidth="1"/>
    <col min="3582" max="3582" width="10.875" style="69" customWidth="1"/>
    <col min="3583" max="3583" width="11.75" style="69" customWidth="1"/>
    <col min="3584" max="3584" width="10.125" style="69" customWidth="1"/>
    <col min="3585" max="3585" width="9" style="69"/>
    <col min="3586" max="3586" width="11.25" style="69" customWidth="1"/>
    <col min="3587" max="3587" width="9" style="69"/>
    <col min="3588" max="3588" width="25.5" style="69" customWidth="1"/>
    <col min="3589" max="3589" width="19.125" style="69" customWidth="1"/>
    <col min="3590" max="3590" width="17.5" style="69" customWidth="1"/>
    <col min="3591" max="3591" width="8.375" style="69" customWidth="1"/>
    <col min="3592" max="3592" width="9" style="69"/>
    <col min="3593" max="3593" width="10.625" style="69" customWidth="1"/>
    <col min="3594" max="3596" width="9" style="69"/>
    <col min="3597" max="3597" width="11.75" style="69" customWidth="1"/>
    <col min="3598" max="3598" width="11.625" style="69" customWidth="1"/>
    <col min="3599" max="3599" width="12" style="69" customWidth="1"/>
    <col min="3600" max="3600" width="9" style="69"/>
    <col min="3601" max="3606" width="10.375" style="69" customWidth="1"/>
    <col min="3607" max="3607" width="18.375" style="69" customWidth="1"/>
    <col min="3608" max="3834" width="9" style="69"/>
    <col min="3835" max="3835" width="18.5" style="69" customWidth="1"/>
    <col min="3836" max="3836" width="11" style="69" customWidth="1"/>
    <col min="3837" max="3837" width="9.625" style="69" customWidth="1"/>
    <col min="3838" max="3838" width="10.875" style="69" customWidth="1"/>
    <col min="3839" max="3839" width="11.75" style="69" customWidth="1"/>
    <col min="3840" max="3840" width="10.125" style="69" customWidth="1"/>
    <col min="3841" max="3841" width="9" style="69"/>
    <col min="3842" max="3842" width="11.25" style="69" customWidth="1"/>
    <col min="3843" max="3843" width="9" style="69"/>
    <col min="3844" max="3844" width="25.5" style="69" customWidth="1"/>
    <col min="3845" max="3845" width="19.125" style="69" customWidth="1"/>
    <col min="3846" max="3846" width="17.5" style="69" customWidth="1"/>
    <col min="3847" max="3847" width="8.375" style="69" customWidth="1"/>
    <col min="3848" max="3848" width="9" style="69"/>
    <col min="3849" max="3849" width="10.625" style="69" customWidth="1"/>
    <col min="3850" max="3852" width="9" style="69"/>
    <col min="3853" max="3853" width="11.75" style="69" customWidth="1"/>
    <col min="3854" max="3854" width="11.625" style="69" customWidth="1"/>
    <col min="3855" max="3855" width="12" style="69" customWidth="1"/>
    <col min="3856" max="3856" width="9" style="69"/>
    <col min="3857" max="3862" width="10.375" style="69" customWidth="1"/>
    <col min="3863" max="3863" width="18.375" style="69" customWidth="1"/>
    <col min="3864" max="4090" width="9" style="69"/>
    <col min="4091" max="4091" width="18.5" style="69" customWidth="1"/>
    <col min="4092" max="4092" width="11" style="69" customWidth="1"/>
    <col min="4093" max="4093" width="9.625" style="69" customWidth="1"/>
    <col min="4094" max="4094" width="10.875" style="69" customWidth="1"/>
    <col min="4095" max="4095" width="11.75" style="69" customWidth="1"/>
    <col min="4096" max="4096" width="10.125" style="69" customWidth="1"/>
    <col min="4097" max="4097" width="9" style="69"/>
    <col min="4098" max="4098" width="11.25" style="69" customWidth="1"/>
    <col min="4099" max="4099" width="9" style="69"/>
    <col min="4100" max="4100" width="25.5" style="69" customWidth="1"/>
    <col min="4101" max="4101" width="19.125" style="69" customWidth="1"/>
    <col min="4102" max="4102" width="17.5" style="69" customWidth="1"/>
    <col min="4103" max="4103" width="8.375" style="69" customWidth="1"/>
    <col min="4104" max="4104" width="9" style="69"/>
    <col min="4105" max="4105" width="10.625" style="69" customWidth="1"/>
    <col min="4106" max="4108" width="9" style="69"/>
    <col min="4109" max="4109" width="11.75" style="69" customWidth="1"/>
    <col min="4110" max="4110" width="11.625" style="69" customWidth="1"/>
    <col min="4111" max="4111" width="12" style="69" customWidth="1"/>
    <col min="4112" max="4112" width="9" style="69"/>
    <col min="4113" max="4118" width="10.375" style="69" customWidth="1"/>
    <col min="4119" max="4119" width="18.375" style="69" customWidth="1"/>
    <col min="4120" max="4346" width="9" style="69"/>
    <col min="4347" max="4347" width="18.5" style="69" customWidth="1"/>
    <col min="4348" max="4348" width="11" style="69" customWidth="1"/>
    <col min="4349" max="4349" width="9.625" style="69" customWidth="1"/>
    <col min="4350" max="4350" width="10.875" style="69" customWidth="1"/>
    <col min="4351" max="4351" width="11.75" style="69" customWidth="1"/>
    <col min="4352" max="4352" width="10.125" style="69" customWidth="1"/>
    <col min="4353" max="4353" width="9" style="69"/>
    <col min="4354" max="4354" width="11.25" style="69" customWidth="1"/>
    <col min="4355" max="4355" width="9" style="69"/>
    <col min="4356" max="4356" width="25.5" style="69" customWidth="1"/>
    <col min="4357" max="4357" width="19.125" style="69" customWidth="1"/>
    <col min="4358" max="4358" width="17.5" style="69" customWidth="1"/>
    <col min="4359" max="4359" width="8.375" style="69" customWidth="1"/>
    <col min="4360" max="4360" width="9" style="69"/>
    <col min="4361" max="4361" width="10.625" style="69" customWidth="1"/>
    <col min="4362" max="4364" width="9" style="69"/>
    <col min="4365" max="4365" width="11.75" style="69" customWidth="1"/>
    <col min="4366" max="4366" width="11.625" style="69" customWidth="1"/>
    <col min="4367" max="4367" width="12" style="69" customWidth="1"/>
    <col min="4368" max="4368" width="9" style="69"/>
    <col min="4369" max="4374" width="10.375" style="69" customWidth="1"/>
    <col min="4375" max="4375" width="18.375" style="69" customWidth="1"/>
    <col min="4376" max="4602" width="9" style="69"/>
    <col min="4603" max="4603" width="18.5" style="69" customWidth="1"/>
    <col min="4604" max="4604" width="11" style="69" customWidth="1"/>
    <col min="4605" max="4605" width="9.625" style="69" customWidth="1"/>
    <col min="4606" max="4606" width="10.875" style="69" customWidth="1"/>
    <col min="4607" max="4607" width="11.75" style="69" customWidth="1"/>
    <col min="4608" max="4608" width="10.125" style="69" customWidth="1"/>
    <col min="4609" max="4609" width="9" style="69"/>
    <col min="4610" max="4610" width="11.25" style="69" customWidth="1"/>
    <col min="4611" max="4611" width="9" style="69"/>
    <col min="4612" max="4612" width="25.5" style="69" customWidth="1"/>
    <col min="4613" max="4613" width="19.125" style="69" customWidth="1"/>
    <col min="4614" max="4614" width="17.5" style="69" customWidth="1"/>
    <col min="4615" max="4615" width="8.375" style="69" customWidth="1"/>
    <col min="4616" max="4616" width="9" style="69"/>
    <col min="4617" max="4617" width="10.625" style="69" customWidth="1"/>
    <col min="4618" max="4620" width="9" style="69"/>
    <col min="4621" max="4621" width="11.75" style="69" customWidth="1"/>
    <col min="4622" max="4622" width="11.625" style="69" customWidth="1"/>
    <col min="4623" max="4623" width="12" style="69" customWidth="1"/>
    <col min="4624" max="4624" width="9" style="69"/>
    <col min="4625" max="4630" width="10.375" style="69" customWidth="1"/>
    <col min="4631" max="4631" width="18.375" style="69" customWidth="1"/>
    <col min="4632" max="4858" width="9" style="69"/>
    <col min="4859" max="4859" width="18.5" style="69" customWidth="1"/>
    <col min="4860" max="4860" width="11" style="69" customWidth="1"/>
    <col min="4861" max="4861" width="9.625" style="69" customWidth="1"/>
    <col min="4862" max="4862" width="10.875" style="69" customWidth="1"/>
    <col min="4863" max="4863" width="11.75" style="69" customWidth="1"/>
    <col min="4864" max="4864" width="10.125" style="69" customWidth="1"/>
    <col min="4865" max="4865" width="9" style="69"/>
    <col min="4866" max="4866" width="11.25" style="69" customWidth="1"/>
    <col min="4867" max="4867" width="9" style="69"/>
    <col min="4868" max="4868" width="25.5" style="69" customWidth="1"/>
    <col min="4869" max="4869" width="19.125" style="69" customWidth="1"/>
    <col min="4870" max="4870" width="17.5" style="69" customWidth="1"/>
    <col min="4871" max="4871" width="8.375" style="69" customWidth="1"/>
    <col min="4872" max="4872" width="9" style="69"/>
    <col min="4873" max="4873" width="10.625" style="69" customWidth="1"/>
    <col min="4874" max="4876" width="9" style="69"/>
    <col min="4877" max="4877" width="11.75" style="69" customWidth="1"/>
    <col min="4878" max="4878" width="11.625" style="69" customWidth="1"/>
    <col min="4879" max="4879" width="12" style="69" customWidth="1"/>
    <col min="4880" max="4880" width="9" style="69"/>
    <col min="4881" max="4886" width="10.375" style="69" customWidth="1"/>
    <col min="4887" max="4887" width="18.375" style="69" customWidth="1"/>
    <col min="4888" max="5114" width="9" style="69"/>
    <col min="5115" max="5115" width="18.5" style="69" customWidth="1"/>
    <col min="5116" max="5116" width="11" style="69" customWidth="1"/>
    <col min="5117" max="5117" width="9.625" style="69" customWidth="1"/>
    <col min="5118" max="5118" width="10.875" style="69" customWidth="1"/>
    <col min="5119" max="5119" width="11.75" style="69" customWidth="1"/>
    <col min="5120" max="5120" width="10.125" style="69" customWidth="1"/>
    <col min="5121" max="5121" width="9" style="69"/>
    <col min="5122" max="5122" width="11.25" style="69" customWidth="1"/>
    <col min="5123" max="5123" width="9" style="69"/>
    <col min="5124" max="5124" width="25.5" style="69" customWidth="1"/>
    <col min="5125" max="5125" width="19.125" style="69" customWidth="1"/>
    <col min="5126" max="5126" width="17.5" style="69" customWidth="1"/>
    <col min="5127" max="5127" width="8.375" style="69" customWidth="1"/>
    <col min="5128" max="5128" width="9" style="69"/>
    <col min="5129" max="5129" width="10.625" style="69" customWidth="1"/>
    <col min="5130" max="5132" width="9" style="69"/>
    <col min="5133" max="5133" width="11.75" style="69" customWidth="1"/>
    <col min="5134" max="5134" width="11.625" style="69" customWidth="1"/>
    <col min="5135" max="5135" width="12" style="69" customWidth="1"/>
    <col min="5136" max="5136" width="9" style="69"/>
    <col min="5137" max="5142" width="10.375" style="69" customWidth="1"/>
    <col min="5143" max="5143" width="18.375" style="69" customWidth="1"/>
    <col min="5144" max="5370" width="9" style="69"/>
    <col min="5371" max="5371" width="18.5" style="69" customWidth="1"/>
    <col min="5372" max="5372" width="11" style="69" customWidth="1"/>
    <col min="5373" max="5373" width="9.625" style="69" customWidth="1"/>
    <col min="5374" max="5374" width="10.875" style="69" customWidth="1"/>
    <col min="5375" max="5375" width="11.75" style="69" customWidth="1"/>
    <col min="5376" max="5376" width="10.125" style="69" customWidth="1"/>
    <col min="5377" max="5377" width="9" style="69"/>
    <col min="5378" max="5378" width="11.25" style="69" customWidth="1"/>
    <col min="5379" max="5379" width="9" style="69"/>
    <col min="5380" max="5380" width="25.5" style="69" customWidth="1"/>
    <col min="5381" max="5381" width="19.125" style="69" customWidth="1"/>
    <col min="5382" max="5382" width="17.5" style="69" customWidth="1"/>
    <col min="5383" max="5383" width="8.375" style="69" customWidth="1"/>
    <col min="5384" max="5384" width="9" style="69"/>
    <col min="5385" max="5385" width="10.625" style="69" customWidth="1"/>
    <col min="5386" max="5388" width="9" style="69"/>
    <col min="5389" max="5389" width="11.75" style="69" customWidth="1"/>
    <col min="5390" max="5390" width="11.625" style="69" customWidth="1"/>
    <col min="5391" max="5391" width="12" style="69" customWidth="1"/>
    <col min="5392" max="5392" width="9" style="69"/>
    <col min="5393" max="5398" width="10.375" style="69" customWidth="1"/>
    <col min="5399" max="5399" width="18.375" style="69" customWidth="1"/>
    <col min="5400" max="5626" width="9" style="69"/>
    <col min="5627" max="5627" width="18.5" style="69" customWidth="1"/>
    <col min="5628" max="5628" width="11" style="69" customWidth="1"/>
    <col min="5629" max="5629" width="9.625" style="69" customWidth="1"/>
    <col min="5630" max="5630" width="10.875" style="69" customWidth="1"/>
    <col min="5631" max="5631" width="11.75" style="69" customWidth="1"/>
    <col min="5632" max="5632" width="10.125" style="69" customWidth="1"/>
    <col min="5633" max="5633" width="9" style="69"/>
    <col min="5634" max="5634" width="11.25" style="69" customWidth="1"/>
    <col min="5635" max="5635" width="9" style="69"/>
    <col min="5636" max="5636" width="25.5" style="69" customWidth="1"/>
    <col min="5637" max="5637" width="19.125" style="69" customWidth="1"/>
    <col min="5638" max="5638" width="17.5" style="69" customWidth="1"/>
    <col min="5639" max="5639" width="8.375" style="69" customWidth="1"/>
    <col min="5640" max="5640" width="9" style="69"/>
    <col min="5641" max="5641" width="10.625" style="69" customWidth="1"/>
    <col min="5642" max="5644" width="9" style="69"/>
    <col min="5645" max="5645" width="11.75" style="69" customWidth="1"/>
    <col min="5646" max="5646" width="11.625" style="69" customWidth="1"/>
    <col min="5647" max="5647" width="12" style="69" customWidth="1"/>
    <col min="5648" max="5648" width="9" style="69"/>
    <col min="5649" max="5654" width="10.375" style="69" customWidth="1"/>
    <col min="5655" max="5655" width="18.375" style="69" customWidth="1"/>
    <col min="5656" max="5882" width="9" style="69"/>
    <col min="5883" max="5883" width="18.5" style="69" customWidth="1"/>
    <col min="5884" max="5884" width="11" style="69" customWidth="1"/>
    <col min="5885" max="5885" width="9.625" style="69" customWidth="1"/>
    <col min="5886" max="5886" width="10.875" style="69" customWidth="1"/>
    <col min="5887" max="5887" width="11.75" style="69" customWidth="1"/>
    <col min="5888" max="5888" width="10.125" style="69" customWidth="1"/>
    <col min="5889" max="5889" width="9" style="69"/>
    <col min="5890" max="5890" width="11.25" style="69" customWidth="1"/>
    <col min="5891" max="5891" width="9" style="69"/>
    <col min="5892" max="5892" width="25.5" style="69" customWidth="1"/>
    <col min="5893" max="5893" width="19.125" style="69" customWidth="1"/>
    <col min="5894" max="5894" width="17.5" style="69" customWidth="1"/>
    <col min="5895" max="5895" width="8.375" style="69" customWidth="1"/>
    <col min="5896" max="5896" width="9" style="69"/>
    <col min="5897" max="5897" width="10.625" style="69" customWidth="1"/>
    <col min="5898" max="5900" width="9" style="69"/>
    <col min="5901" max="5901" width="11.75" style="69" customWidth="1"/>
    <col min="5902" max="5902" width="11.625" style="69" customWidth="1"/>
    <col min="5903" max="5903" width="12" style="69" customWidth="1"/>
    <col min="5904" max="5904" width="9" style="69"/>
    <col min="5905" max="5910" width="10.375" style="69" customWidth="1"/>
    <col min="5911" max="5911" width="18.375" style="69" customWidth="1"/>
    <col min="5912" max="6138" width="9" style="69"/>
    <col min="6139" max="6139" width="18.5" style="69" customWidth="1"/>
    <col min="6140" max="6140" width="11" style="69" customWidth="1"/>
    <col min="6141" max="6141" width="9.625" style="69" customWidth="1"/>
    <col min="6142" max="6142" width="10.875" style="69" customWidth="1"/>
    <col min="6143" max="6143" width="11.75" style="69" customWidth="1"/>
    <col min="6144" max="6144" width="10.125" style="69" customWidth="1"/>
    <col min="6145" max="6145" width="9" style="69"/>
    <col min="6146" max="6146" width="11.25" style="69" customWidth="1"/>
    <col min="6147" max="6147" width="9" style="69"/>
    <col min="6148" max="6148" width="25.5" style="69" customWidth="1"/>
    <col min="6149" max="6149" width="19.125" style="69" customWidth="1"/>
    <col min="6150" max="6150" width="17.5" style="69" customWidth="1"/>
    <col min="6151" max="6151" width="8.375" style="69" customWidth="1"/>
    <col min="6152" max="6152" width="9" style="69"/>
    <col min="6153" max="6153" width="10.625" style="69" customWidth="1"/>
    <col min="6154" max="6156" width="9" style="69"/>
    <col min="6157" max="6157" width="11.75" style="69" customWidth="1"/>
    <col min="6158" max="6158" width="11.625" style="69" customWidth="1"/>
    <col min="6159" max="6159" width="12" style="69" customWidth="1"/>
    <col min="6160" max="6160" width="9" style="69"/>
    <col min="6161" max="6166" width="10.375" style="69" customWidth="1"/>
    <col min="6167" max="6167" width="18.375" style="69" customWidth="1"/>
    <col min="6168" max="6394" width="9" style="69"/>
    <col min="6395" max="6395" width="18.5" style="69" customWidth="1"/>
    <col min="6396" max="6396" width="11" style="69" customWidth="1"/>
    <col min="6397" max="6397" width="9.625" style="69" customWidth="1"/>
    <col min="6398" max="6398" width="10.875" style="69" customWidth="1"/>
    <col min="6399" max="6399" width="11.75" style="69" customWidth="1"/>
    <col min="6400" max="6400" width="10.125" style="69" customWidth="1"/>
    <col min="6401" max="6401" width="9" style="69"/>
    <col min="6402" max="6402" width="11.25" style="69" customWidth="1"/>
    <col min="6403" max="6403" width="9" style="69"/>
    <col min="6404" max="6404" width="25.5" style="69" customWidth="1"/>
    <col min="6405" max="6405" width="19.125" style="69" customWidth="1"/>
    <col min="6406" max="6406" width="17.5" style="69" customWidth="1"/>
    <col min="6407" max="6407" width="8.375" style="69" customWidth="1"/>
    <col min="6408" max="6408" width="9" style="69"/>
    <col min="6409" max="6409" width="10.625" style="69" customWidth="1"/>
    <col min="6410" max="6412" width="9" style="69"/>
    <col min="6413" max="6413" width="11.75" style="69" customWidth="1"/>
    <col min="6414" max="6414" width="11.625" style="69" customWidth="1"/>
    <col min="6415" max="6415" width="12" style="69" customWidth="1"/>
    <col min="6416" max="6416" width="9" style="69"/>
    <col min="6417" max="6422" width="10.375" style="69" customWidth="1"/>
    <col min="6423" max="6423" width="18.375" style="69" customWidth="1"/>
    <col min="6424" max="6650" width="9" style="69"/>
    <col min="6651" max="6651" width="18.5" style="69" customWidth="1"/>
    <col min="6652" max="6652" width="11" style="69" customWidth="1"/>
    <col min="6653" max="6653" width="9.625" style="69" customWidth="1"/>
    <col min="6654" max="6654" width="10.875" style="69" customWidth="1"/>
    <col min="6655" max="6655" width="11.75" style="69" customWidth="1"/>
    <col min="6656" max="6656" width="10.125" style="69" customWidth="1"/>
    <col min="6657" max="6657" width="9" style="69"/>
    <col min="6658" max="6658" width="11.25" style="69" customWidth="1"/>
    <col min="6659" max="6659" width="9" style="69"/>
    <col min="6660" max="6660" width="25.5" style="69" customWidth="1"/>
    <col min="6661" max="6661" width="19.125" style="69" customWidth="1"/>
    <col min="6662" max="6662" width="17.5" style="69" customWidth="1"/>
    <col min="6663" max="6663" width="8.375" style="69" customWidth="1"/>
    <col min="6664" max="6664" width="9" style="69"/>
    <col min="6665" max="6665" width="10.625" style="69" customWidth="1"/>
    <col min="6666" max="6668" width="9" style="69"/>
    <col min="6669" max="6669" width="11.75" style="69" customWidth="1"/>
    <col min="6670" max="6670" width="11.625" style="69" customWidth="1"/>
    <col min="6671" max="6671" width="12" style="69" customWidth="1"/>
    <col min="6672" max="6672" width="9" style="69"/>
    <col min="6673" max="6678" width="10.375" style="69" customWidth="1"/>
    <col min="6679" max="6679" width="18.375" style="69" customWidth="1"/>
    <col min="6680" max="6906" width="9" style="69"/>
    <col min="6907" max="6907" width="18.5" style="69" customWidth="1"/>
    <col min="6908" max="6908" width="11" style="69" customWidth="1"/>
    <col min="6909" max="6909" width="9.625" style="69" customWidth="1"/>
    <col min="6910" max="6910" width="10.875" style="69" customWidth="1"/>
    <col min="6911" max="6911" width="11.75" style="69" customWidth="1"/>
    <col min="6912" max="6912" width="10.125" style="69" customWidth="1"/>
    <col min="6913" max="6913" width="9" style="69"/>
    <col min="6914" max="6914" width="11.25" style="69" customWidth="1"/>
    <col min="6915" max="6915" width="9" style="69"/>
    <col min="6916" max="6916" width="25.5" style="69" customWidth="1"/>
    <col min="6917" max="6917" width="19.125" style="69" customWidth="1"/>
    <col min="6918" max="6918" width="17.5" style="69" customWidth="1"/>
    <col min="6919" max="6919" width="8.375" style="69" customWidth="1"/>
    <col min="6920" max="6920" width="9" style="69"/>
    <col min="6921" max="6921" width="10.625" style="69" customWidth="1"/>
    <col min="6922" max="6924" width="9" style="69"/>
    <col min="6925" max="6925" width="11.75" style="69" customWidth="1"/>
    <col min="6926" max="6926" width="11.625" style="69" customWidth="1"/>
    <col min="6927" max="6927" width="12" style="69" customWidth="1"/>
    <col min="6928" max="6928" width="9" style="69"/>
    <col min="6929" max="6934" width="10.375" style="69" customWidth="1"/>
    <col min="6935" max="6935" width="18.375" style="69" customWidth="1"/>
    <col min="6936" max="7162" width="9" style="69"/>
    <col min="7163" max="7163" width="18.5" style="69" customWidth="1"/>
    <col min="7164" max="7164" width="11" style="69" customWidth="1"/>
    <col min="7165" max="7165" width="9.625" style="69" customWidth="1"/>
    <col min="7166" max="7166" width="10.875" style="69" customWidth="1"/>
    <col min="7167" max="7167" width="11.75" style="69" customWidth="1"/>
    <col min="7168" max="7168" width="10.125" style="69" customWidth="1"/>
    <col min="7169" max="7169" width="9" style="69"/>
    <col min="7170" max="7170" width="11.25" style="69" customWidth="1"/>
    <col min="7171" max="7171" width="9" style="69"/>
    <col min="7172" max="7172" width="25.5" style="69" customWidth="1"/>
    <col min="7173" max="7173" width="19.125" style="69" customWidth="1"/>
    <col min="7174" max="7174" width="17.5" style="69" customWidth="1"/>
    <col min="7175" max="7175" width="8.375" style="69" customWidth="1"/>
    <col min="7176" max="7176" width="9" style="69"/>
    <col min="7177" max="7177" width="10.625" style="69" customWidth="1"/>
    <col min="7178" max="7180" width="9" style="69"/>
    <col min="7181" max="7181" width="11.75" style="69" customWidth="1"/>
    <col min="7182" max="7182" width="11.625" style="69" customWidth="1"/>
    <col min="7183" max="7183" width="12" style="69" customWidth="1"/>
    <col min="7184" max="7184" width="9" style="69"/>
    <col min="7185" max="7190" width="10.375" style="69" customWidth="1"/>
    <col min="7191" max="7191" width="18.375" style="69" customWidth="1"/>
    <col min="7192" max="7418" width="9" style="69"/>
    <col min="7419" max="7419" width="18.5" style="69" customWidth="1"/>
    <col min="7420" max="7420" width="11" style="69" customWidth="1"/>
    <col min="7421" max="7421" width="9.625" style="69" customWidth="1"/>
    <col min="7422" max="7422" width="10.875" style="69" customWidth="1"/>
    <col min="7423" max="7423" width="11.75" style="69" customWidth="1"/>
    <col min="7424" max="7424" width="10.125" style="69" customWidth="1"/>
    <col min="7425" max="7425" width="9" style="69"/>
    <col min="7426" max="7426" width="11.25" style="69" customWidth="1"/>
    <col min="7427" max="7427" width="9" style="69"/>
    <col min="7428" max="7428" width="25.5" style="69" customWidth="1"/>
    <col min="7429" max="7429" width="19.125" style="69" customWidth="1"/>
    <col min="7430" max="7430" width="17.5" style="69" customWidth="1"/>
    <col min="7431" max="7431" width="8.375" style="69" customWidth="1"/>
    <col min="7432" max="7432" width="9" style="69"/>
    <col min="7433" max="7433" width="10.625" style="69" customWidth="1"/>
    <col min="7434" max="7436" width="9" style="69"/>
    <col min="7437" max="7437" width="11.75" style="69" customWidth="1"/>
    <col min="7438" max="7438" width="11.625" style="69" customWidth="1"/>
    <col min="7439" max="7439" width="12" style="69" customWidth="1"/>
    <col min="7440" max="7440" width="9" style="69"/>
    <col min="7441" max="7446" width="10.375" style="69" customWidth="1"/>
    <col min="7447" max="7447" width="18.375" style="69" customWidth="1"/>
    <col min="7448" max="7674" width="9" style="69"/>
    <col min="7675" max="7675" width="18.5" style="69" customWidth="1"/>
    <col min="7676" max="7676" width="11" style="69" customWidth="1"/>
    <col min="7677" max="7677" width="9.625" style="69" customWidth="1"/>
    <col min="7678" max="7678" width="10.875" style="69" customWidth="1"/>
    <col min="7679" max="7679" width="11.75" style="69" customWidth="1"/>
    <col min="7680" max="7680" width="10.125" style="69" customWidth="1"/>
    <col min="7681" max="7681" width="9" style="69"/>
    <col min="7682" max="7682" width="11.25" style="69" customWidth="1"/>
    <col min="7683" max="7683" width="9" style="69"/>
    <col min="7684" max="7684" width="25.5" style="69" customWidth="1"/>
    <col min="7685" max="7685" width="19.125" style="69" customWidth="1"/>
    <col min="7686" max="7686" width="17.5" style="69" customWidth="1"/>
    <col min="7687" max="7687" width="8.375" style="69" customWidth="1"/>
    <col min="7688" max="7688" width="9" style="69"/>
    <col min="7689" max="7689" width="10.625" style="69" customWidth="1"/>
    <col min="7690" max="7692" width="9" style="69"/>
    <col min="7693" max="7693" width="11.75" style="69" customWidth="1"/>
    <col min="7694" max="7694" width="11.625" style="69" customWidth="1"/>
    <col min="7695" max="7695" width="12" style="69" customWidth="1"/>
    <col min="7696" max="7696" width="9" style="69"/>
    <col min="7697" max="7702" width="10.375" style="69" customWidth="1"/>
    <col min="7703" max="7703" width="18.375" style="69" customWidth="1"/>
    <col min="7704" max="7930" width="9" style="69"/>
    <col min="7931" max="7931" width="18.5" style="69" customWidth="1"/>
    <col min="7932" max="7932" width="11" style="69" customWidth="1"/>
    <col min="7933" max="7933" width="9.625" style="69" customWidth="1"/>
    <col min="7934" max="7934" width="10.875" style="69" customWidth="1"/>
    <col min="7935" max="7935" width="11.75" style="69" customWidth="1"/>
    <col min="7936" max="7936" width="10.125" style="69" customWidth="1"/>
    <col min="7937" max="7937" width="9" style="69"/>
    <col min="7938" max="7938" width="11.25" style="69" customWidth="1"/>
    <col min="7939" max="7939" width="9" style="69"/>
    <col min="7940" max="7940" width="25.5" style="69" customWidth="1"/>
    <col min="7941" max="7941" width="19.125" style="69" customWidth="1"/>
    <col min="7942" max="7942" width="17.5" style="69" customWidth="1"/>
    <col min="7943" max="7943" width="8.375" style="69" customWidth="1"/>
    <col min="7944" max="7944" width="9" style="69"/>
    <col min="7945" max="7945" width="10.625" style="69" customWidth="1"/>
    <col min="7946" max="7948" width="9" style="69"/>
    <col min="7949" max="7949" width="11.75" style="69" customWidth="1"/>
    <col min="7950" max="7950" width="11.625" style="69" customWidth="1"/>
    <col min="7951" max="7951" width="12" style="69" customWidth="1"/>
    <col min="7952" max="7952" width="9" style="69"/>
    <col min="7953" max="7958" width="10.375" style="69" customWidth="1"/>
    <col min="7959" max="7959" width="18.375" style="69" customWidth="1"/>
    <col min="7960" max="8186" width="9" style="69"/>
    <col min="8187" max="8187" width="18.5" style="69" customWidth="1"/>
    <col min="8188" max="8188" width="11" style="69" customWidth="1"/>
    <col min="8189" max="8189" width="9.625" style="69" customWidth="1"/>
    <col min="8190" max="8190" width="10.875" style="69" customWidth="1"/>
    <col min="8191" max="8191" width="11.75" style="69" customWidth="1"/>
    <col min="8192" max="8192" width="10.125" style="69" customWidth="1"/>
    <col min="8193" max="8193" width="9" style="69"/>
    <col min="8194" max="8194" width="11.25" style="69" customWidth="1"/>
    <col min="8195" max="8195" width="9" style="69"/>
    <col min="8196" max="8196" width="25.5" style="69" customWidth="1"/>
    <col min="8197" max="8197" width="19.125" style="69" customWidth="1"/>
    <col min="8198" max="8198" width="17.5" style="69" customWidth="1"/>
    <col min="8199" max="8199" width="8.375" style="69" customWidth="1"/>
    <col min="8200" max="8200" width="9" style="69"/>
    <col min="8201" max="8201" width="10.625" style="69" customWidth="1"/>
    <col min="8202" max="8204" width="9" style="69"/>
    <col min="8205" max="8205" width="11.75" style="69" customWidth="1"/>
    <col min="8206" max="8206" width="11.625" style="69" customWidth="1"/>
    <col min="8207" max="8207" width="12" style="69" customWidth="1"/>
    <col min="8208" max="8208" width="9" style="69"/>
    <col min="8209" max="8214" width="10.375" style="69" customWidth="1"/>
    <col min="8215" max="8215" width="18.375" style="69" customWidth="1"/>
    <col min="8216" max="8442" width="9" style="69"/>
    <col min="8443" max="8443" width="18.5" style="69" customWidth="1"/>
    <col min="8444" max="8444" width="11" style="69" customWidth="1"/>
    <col min="8445" max="8445" width="9.625" style="69" customWidth="1"/>
    <col min="8446" max="8446" width="10.875" style="69" customWidth="1"/>
    <col min="8447" max="8447" width="11.75" style="69" customWidth="1"/>
    <col min="8448" max="8448" width="10.125" style="69" customWidth="1"/>
    <col min="8449" max="8449" width="9" style="69"/>
    <col min="8450" max="8450" width="11.25" style="69" customWidth="1"/>
    <col min="8451" max="8451" width="9" style="69"/>
    <col min="8452" max="8452" width="25.5" style="69" customWidth="1"/>
    <col min="8453" max="8453" width="19.125" style="69" customWidth="1"/>
    <col min="8454" max="8454" width="17.5" style="69" customWidth="1"/>
    <col min="8455" max="8455" width="8.375" style="69" customWidth="1"/>
    <col min="8456" max="8456" width="9" style="69"/>
    <col min="8457" max="8457" width="10.625" style="69" customWidth="1"/>
    <col min="8458" max="8460" width="9" style="69"/>
    <col min="8461" max="8461" width="11.75" style="69" customWidth="1"/>
    <col min="8462" max="8462" width="11.625" style="69" customWidth="1"/>
    <col min="8463" max="8463" width="12" style="69" customWidth="1"/>
    <col min="8464" max="8464" width="9" style="69"/>
    <col min="8465" max="8470" width="10.375" style="69" customWidth="1"/>
    <col min="8471" max="8471" width="18.375" style="69" customWidth="1"/>
    <col min="8472" max="8698" width="9" style="69"/>
    <col min="8699" max="8699" width="18.5" style="69" customWidth="1"/>
    <col min="8700" max="8700" width="11" style="69" customWidth="1"/>
    <col min="8701" max="8701" width="9.625" style="69" customWidth="1"/>
    <col min="8702" max="8702" width="10.875" style="69" customWidth="1"/>
    <col min="8703" max="8703" width="11.75" style="69" customWidth="1"/>
    <col min="8704" max="8704" width="10.125" style="69" customWidth="1"/>
    <col min="8705" max="8705" width="9" style="69"/>
    <col min="8706" max="8706" width="11.25" style="69" customWidth="1"/>
    <col min="8707" max="8707" width="9" style="69"/>
    <col min="8708" max="8708" width="25.5" style="69" customWidth="1"/>
    <col min="8709" max="8709" width="19.125" style="69" customWidth="1"/>
    <col min="8710" max="8710" width="17.5" style="69" customWidth="1"/>
    <col min="8711" max="8711" width="8.375" style="69" customWidth="1"/>
    <col min="8712" max="8712" width="9" style="69"/>
    <col min="8713" max="8713" width="10.625" style="69" customWidth="1"/>
    <col min="8714" max="8716" width="9" style="69"/>
    <col min="8717" max="8717" width="11.75" style="69" customWidth="1"/>
    <col min="8718" max="8718" width="11.625" style="69" customWidth="1"/>
    <col min="8719" max="8719" width="12" style="69" customWidth="1"/>
    <col min="8720" max="8720" width="9" style="69"/>
    <col min="8721" max="8726" width="10.375" style="69" customWidth="1"/>
    <col min="8727" max="8727" width="18.375" style="69" customWidth="1"/>
    <col min="8728" max="8954" width="9" style="69"/>
    <col min="8955" max="8955" width="18.5" style="69" customWidth="1"/>
    <col min="8956" max="8956" width="11" style="69" customWidth="1"/>
    <col min="8957" max="8957" width="9.625" style="69" customWidth="1"/>
    <col min="8958" max="8958" width="10.875" style="69" customWidth="1"/>
    <col min="8959" max="8959" width="11.75" style="69" customWidth="1"/>
    <col min="8960" max="8960" width="10.125" style="69" customWidth="1"/>
    <col min="8961" max="8961" width="9" style="69"/>
    <col min="8962" max="8962" width="11.25" style="69" customWidth="1"/>
    <col min="8963" max="8963" width="9" style="69"/>
    <col min="8964" max="8964" width="25.5" style="69" customWidth="1"/>
    <col min="8965" max="8965" width="19.125" style="69" customWidth="1"/>
    <col min="8966" max="8966" width="17.5" style="69" customWidth="1"/>
    <col min="8967" max="8967" width="8.375" style="69" customWidth="1"/>
    <col min="8968" max="8968" width="9" style="69"/>
    <col min="8969" max="8969" width="10.625" style="69" customWidth="1"/>
    <col min="8970" max="8972" width="9" style="69"/>
    <col min="8973" max="8973" width="11.75" style="69" customWidth="1"/>
    <col min="8974" max="8974" width="11.625" style="69" customWidth="1"/>
    <col min="8975" max="8975" width="12" style="69" customWidth="1"/>
    <col min="8976" max="8976" width="9" style="69"/>
    <col min="8977" max="8982" width="10.375" style="69" customWidth="1"/>
    <col min="8983" max="8983" width="18.375" style="69" customWidth="1"/>
    <col min="8984" max="9210" width="9" style="69"/>
    <col min="9211" max="9211" width="18.5" style="69" customWidth="1"/>
    <col min="9212" max="9212" width="11" style="69" customWidth="1"/>
    <col min="9213" max="9213" width="9.625" style="69" customWidth="1"/>
    <col min="9214" max="9214" width="10.875" style="69" customWidth="1"/>
    <col min="9215" max="9215" width="11.75" style="69" customWidth="1"/>
    <col min="9216" max="9216" width="10.125" style="69" customWidth="1"/>
    <col min="9217" max="9217" width="9" style="69"/>
    <col min="9218" max="9218" width="11.25" style="69" customWidth="1"/>
    <col min="9219" max="9219" width="9" style="69"/>
    <col min="9220" max="9220" width="25.5" style="69" customWidth="1"/>
    <col min="9221" max="9221" width="19.125" style="69" customWidth="1"/>
    <col min="9222" max="9222" width="17.5" style="69" customWidth="1"/>
    <col min="9223" max="9223" width="8.375" style="69" customWidth="1"/>
    <col min="9224" max="9224" width="9" style="69"/>
    <col min="9225" max="9225" width="10.625" style="69" customWidth="1"/>
    <col min="9226" max="9228" width="9" style="69"/>
    <col min="9229" max="9229" width="11.75" style="69" customWidth="1"/>
    <col min="9230" max="9230" width="11.625" style="69" customWidth="1"/>
    <col min="9231" max="9231" width="12" style="69" customWidth="1"/>
    <col min="9232" max="9232" width="9" style="69"/>
    <col min="9233" max="9238" width="10.375" style="69" customWidth="1"/>
    <col min="9239" max="9239" width="18.375" style="69" customWidth="1"/>
    <col min="9240" max="9466" width="9" style="69"/>
    <col min="9467" max="9467" width="18.5" style="69" customWidth="1"/>
    <col min="9468" max="9468" width="11" style="69" customWidth="1"/>
    <col min="9469" max="9469" width="9.625" style="69" customWidth="1"/>
    <col min="9470" max="9470" width="10.875" style="69" customWidth="1"/>
    <col min="9471" max="9471" width="11.75" style="69" customWidth="1"/>
    <col min="9472" max="9472" width="10.125" style="69" customWidth="1"/>
    <col min="9473" max="9473" width="9" style="69"/>
    <col min="9474" max="9474" width="11.25" style="69" customWidth="1"/>
    <col min="9475" max="9475" width="9" style="69"/>
    <col min="9476" max="9476" width="25.5" style="69" customWidth="1"/>
    <col min="9477" max="9477" width="19.125" style="69" customWidth="1"/>
    <col min="9478" max="9478" width="17.5" style="69" customWidth="1"/>
    <col min="9479" max="9479" width="8.375" style="69" customWidth="1"/>
    <col min="9480" max="9480" width="9" style="69"/>
    <col min="9481" max="9481" width="10.625" style="69" customWidth="1"/>
    <col min="9482" max="9484" width="9" style="69"/>
    <col min="9485" max="9485" width="11.75" style="69" customWidth="1"/>
    <col min="9486" max="9486" width="11.625" style="69" customWidth="1"/>
    <col min="9487" max="9487" width="12" style="69" customWidth="1"/>
    <col min="9488" max="9488" width="9" style="69"/>
    <col min="9489" max="9494" width="10.375" style="69" customWidth="1"/>
    <col min="9495" max="9495" width="18.375" style="69" customWidth="1"/>
    <col min="9496" max="9722" width="9" style="69"/>
    <col min="9723" max="9723" width="18.5" style="69" customWidth="1"/>
    <col min="9724" max="9724" width="11" style="69" customWidth="1"/>
    <col min="9725" max="9725" width="9.625" style="69" customWidth="1"/>
    <col min="9726" max="9726" width="10.875" style="69" customWidth="1"/>
    <col min="9727" max="9727" width="11.75" style="69" customWidth="1"/>
    <col min="9728" max="9728" width="10.125" style="69" customWidth="1"/>
    <col min="9729" max="9729" width="9" style="69"/>
    <col min="9730" max="9730" width="11.25" style="69" customWidth="1"/>
    <col min="9731" max="9731" width="9" style="69"/>
    <col min="9732" max="9732" width="25.5" style="69" customWidth="1"/>
    <col min="9733" max="9733" width="19.125" style="69" customWidth="1"/>
    <col min="9734" max="9734" width="17.5" style="69" customWidth="1"/>
    <col min="9735" max="9735" width="8.375" style="69" customWidth="1"/>
    <col min="9736" max="9736" width="9" style="69"/>
    <col min="9737" max="9737" width="10.625" style="69" customWidth="1"/>
    <col min="9738" max="9740" width="9" style="69"/>
    <col min="9741" max="9741" width="11.75" style="69" customWidth="1"/>
    <col min="9742" max="9742" width="11.625" style="69" customWidth="1"/>
    <col min="9743" max="9743" width="12" style="69" customWidth="1"/>
    <col min="9744" max="9744" width="9" style="69"/>
    <col min="9745" max="9750" width="10.375" style="69" customWidth="1"/>
    <col min="9751" max="9751" width="18.375" style="69" customWidth="1"/>
    <col min="9752" max="9978" width="9" style="69"/>
    <col min="9979" max="9979" width="18.5" style="69" customWidth="1"/>
    <col min="9980" max="9980" width="11" style="69" customWidth="1"/>
    <col min="9981" max="9981" width="9.625" style="69" customWidth="1"/>
    <col min="9982" max="9982" width="10.875" style="69" customWidth="1"/>
    <col min="9983" max="9983" width="11.75" style="69" customWidth="1"/>
    <col min="9984" max="9984" width="10.125" style="69" customWidth="1"/>
    <col min="9985" max="9985" width="9" style="69"/>
    <col min="9986" max="9986" width="11.25" style="69" customWidth="1"/>
    <col min="9987" max="9987" width="9" style="69"/>
    <col min="9988" max="9988" width="25.5" style="69" customWidth="1"/>
    <col min="9989" max="9989" width="19.125" style="69" customWidth="1"/>
    <col min="9990" max="9990" width="17.5" style="69" customWidth="1"/>
    <col min="9991" max="9991" width="8.375" style="69" customWidth="1"/>
    <col min="9992" max="9992" width="9" style="69"/>
    <col min="9993" max="9993" width="10.625" style="69" customWidth="1"/>
    <col min="9994" max="9996" width="9" style="69"/>
    <col min="9997" max="9997" width="11.75" style="69" customWidth="1"/>
    <col min="9998" max="9998" width="11.625" style="69" customWidth="1"/>
    <col min="9999" max="9999" width="12" style="69" customWidth="1"/>
    <col min="10000" max="10000" width="9" style="69"/>
    <col min="10001" max="10006" width="10.375" style="69" customWidth="1"/>
    <col min="10007" max="10007" width="18.375" style="69" customWidth="1"/>
    <col min="10008" max="10234" width="9" style="69"/>
    <col min="10235" max="10235" width="18.5" style="69" customWidth="1"/>
    <col min="10236" max="10236" width="11" style="69" customWidth="1"/>
    <col min="10237" max="10237" width="9.625" style="69" customWidth="1"/>
    <col min="10238" max="10238" width="10.875" style="69" customWidth="1"/>
    <col min="10239" max="10239" width="11.75" style="69" customWidth="1"/>
    <col min="10240" max="10240" width="10.125" style="69" customWidth="1"/>
    <col min="10241" max="10241" width="9" style="69"/>
    <col min="10242" max="10242" width="11.25" style="69" customWidth="1"/>
    <col min="10243" max="10243" width="9" style="69"/>
    <col min="10244" max="10244" width="25.5" style="69" customWidth="1"/>
    <col min="10245" max="10245" width="19.125" style="69" customWidth="1"/>
    <col min="10246" max="10246" width="17.5" style="69" customWidth="1"/>
    <col min="10247" max="10247" width="8.375" style="69" customWidth="1"/>
    <col min="10248" max="10248" width="9" style="69"/>
    <col min="10249" max="10249" width="10.625" style="69" customWidth="1"/>
    <col min="10250" max="10252" width="9" style="69"/>
    <col min="10253" max="10253" width="11.75" style="69" customWidth="1"/>
    <col min="10254" max="10254" width="11.625" style="69" customWidth="1"/>
    <col min="10255" max="10255" width="12" style="69" customWidth="1"/>
    <col min="10256" max="10256" width="9" style="69"/>
    <col min="10257" max="10262" width="10.375" style="69" customWidth="1"/>
    <col min="10263" max="10263" width="18.375" style="69" customWidth="1"/>
    <col min="10264" max="10490" width="9" style="69"/>
    <col min="10491" max="10491" width="18.5" style="69" customWidth="1"/>
    <col min="10492" max="10492" width="11" style="69" customWidth="1"/>
    <col min="10493" max="10493" width="9.625" style="69" customWidth="1"/>
    <col min="10494" max="10494" width="10.875" style="69" customWidth="1"/>
    <col min="10495" max="10495" width="11.75" style="69" customWidth="1"/>
    <col min="10496" max="10496" width="10.125" style="69" customWidth="1"/>
    <col min="10497" max="10497" width="9" style="69"/>
    <col min="10498" max="10498" width="11.25" style="69" customWidth="1"/>
    <col min="10499" max="10499" width="9" style="69"/>
    <col min="10500" max="10500" width="25.5" style="69" customWidth="1"/>
    <col min="10501" max="10501" width="19.125" style="69" customWidth="1"/>
    <col min="10502" max="10502" width="17.5" style="69" customWidth="1"/>
    <col min="10503" max="10503" width="8.375" style="69" customWidth="1"/>
    <col min="10504" max="10504" width="9" style="69"/>
    <col min="10505" max="10505" width="10.625" style="69" customWidth="1"/>
    <col min="10506" max="10508" width="9" style="69"/>
    <col min="10509" max="10509" width="11.75" style="69" customWidth="1"/>
    <col min="10510" max="10510" width="11.625" style="69" customWidth="1"/>
    <col min="10511" max="10511" width="12" style="69" customWidth="1"/>
    <col min="10512" max="10512" width="9" style="69"/>
    <col min="10513" max="10518" width="10.375" style="69" customWidth="1"/>
    <col min="10519" max="10519" width="18.375" style="69" customWidth="1"/>
    <col min="10520" max="10746" width="9" style="69"/>
    <col min="10747" max="10747" width="18.5" style="69" customWidth="1"/>
    <col min="10748" max="10748" width="11" style="69" customWidth="1"/>
    <col min="10749" max="10749" width="9.625" style="69" customWidth="1"/>
    <col min="10750" max="10750" width="10.875" style="69" customWidth="1"/>
    <col min="10751" max="10751" width="11.75" style="69" customWidth="1"/>
    <col min="10752" max="10752" width="10.125" style="69" customWidth="1"/>
    <col min="10753" max="10753" width="9" style="69"/>
    <col min="10754" max="10754" width="11.25" style="69" customWidth="1"/>
    <col min="10755" max="10755" width="9" style="69"/>
    <col min="10756" max="10756" width="25.5" style="69" customWidth="1"/>
    <col min="10757" max="10757" width="19.125" style="69" customWidth="1"/>
    <col min="10758" max="10758" width="17.5" style="69" customWidth="1"/>
    <col min="10759" max="10759" width="8.375" style="69" customWidth="1"/>
    <col min="10760" max="10760" width="9" style="69"/>
    <col min="10761" max="10761" width="10.625" style="69" customWidth="1"/>
    <col min="10762" max="10764" width="9" style="69"/>
    <col min="10765" max="10765" width="11.75" style="69" customWidth="1"/>
    <col min="10766" max="10766" width="11.625" style="69" customWidth="1"/>
    <col min="10767" max="10767" width="12" style="69" customWidth="1"/>
    <col min="10768" max="10768" width="9" style="69"/>
    <col min="10769" max="10774" width="10.375" style="69" customWidth="1"/>
    <col min="10775" max="10775" width="18.375" style="69" customWidth="1"/>
    <col min="10776" max="11002" width="9" style="69"/>
    <col min="11003" max="11003" width="18.5" style="69" customWidth="1"/>
    <col min="11004" max="11004" width="11" style="69" customWidth="1"/>
    <col min="11005" max="11005" width="9.625" style="69" customWidth="1"/>
    <col min="11006" max="11006" width="10.875" style="69" customWidth="1"/>
    <col min="11007" max="11007" width="11.75" style="69" customWidth="1"/>
    <col min="11008" max="11008" width="10.125" style="69" customWidth="1"/>
    <col min="11009" max="11009" width="9" style="69"/>
    <col min="11010" max="11010" width="11.25" style="69" customWidth="1"/>
    <col min="11011" max="11011" width="9" style="69"/>
    <col min="11012" max="11012" width="25.5" style="69" customWidth="1"/>
    <col min="11013" max="11013" width="19.125" style="69" customWidth="1"/>
    <col min="11014" max="11014" width="17.5" style="69" customWidth="1"/>
    <col min="11015" max="11015" width="8.375" style="69" customWidth="1"/>
    <col min="11016" max="11016" width="9" style="69"/>
    <col min="11017" max="11017" width="10.625" style="69" customWidth="1"/>
    <col min="11018" max="11020" width="9" style="69"/>
    <col min="11021" max="11021" width="11.75" style="69" customWidth="1"/>
    <col min="11022" max="11022" width="11.625" style="69" customWidth="1"/>
    <col min="11023" max="11023" width="12" style="69" customWidth="1"/>
    <col min="11024" max="11024" width="9" style="69"/>
    <col min="11025" max="11030" width="10.375" style="69" customWidth="1"/>
    <col min="11031" max="11031" width="18.375" style="69" customWidth="1"/>
    <col min="11032" max="11258" width="9" style="69"/>
    <col min="11259" max="11259" width="18.5" style="69" customWidth="1"/>
    <col min="11260" max="11260" width="11" style="69" customWidth="1"/>
    <col min="11261" max="11261" width="9.625" style="69" customWidth="1"/>
    <col min="11262" max="11262" width="10.875" style="69" customWidth="1"/>
    <col min="11263" max="11263" width="11.75" style="69" customWidth="1"/>
    <col min="11264" max="11264" width="10.125" style="69" customWidth="1"/>
    <col min="11265" max="11265" width="9" style="69"/>
    <col min="11266" max="11266" width="11.25" style="69" customWidth="1"/>
    <col min="11267" max="11267" width="9" style="69"/>
    <col min="11268" max="11268" width="25.5" style="69" customWidth="1"/>
    <col min="11269" max="11269" width="19.125" style="69" customWidth="1"/>
    <col min="11270" max="11270" width="17.5" style="69" customWidth="1"/>
    <col min="11271" max="11271" width="8.375" style="69" customWidth="1"/>
    <col min="11272" max="11272" width="9" style="69"/>
    <col min="11273" max="11273" width="10.625" style="69" customWidth="1"/>
    <col min="11274" max="11276" width="9" style="69"/>
    <col min="11277" max="11277" width="11.75" style="69" customWidth="1"/>
    <col min="11278" max="11278" width="11.625" style="69" customWidth="1"/>
    <col min="11279" max="11279" width="12" style="69" customWidth="1"/>
    <col min="11280" max="11280" width="9" style="69"/>
    <col min="11281" max="11286" width="10.375" style="69" customWidth="1"/>
    <col min="11287" max="11287" width="18.375" style="69" customWidth="1"/>
    <col min="11288" max="11514" width="9" style="69"/>
    <col min="11515" max="11515" width="18.5" style="69" customWidth="1"/>
    <col min="11516" max="11516" width="11" style="69" customWidth="1"/>
    <col min="11517" max="11517" width="9.625" style="69" customWidth="1"/>
    <col min="11518" max="11518" width="10.875" style="69" customWidth="1"/>
    <col min="11519" max="11519" width="11.75" style="69" customWidth="1"/>
    <col min="11520" max="11520" width="10.125" style="69" customWidth="1"/>
    <col min="11521" max="11521" width="9" style="69"/>
    <col min="11522" max="11522" width="11.25" style="69" customWidth="1"/>
    <col min="11523" max="11523" width="9" style="69"/>
    <col min="11524" max="11524" width="25.5" style="69" customWidth="1"/>
    <col min="11525" max="11525" width="19.125" style="69" customWidth="1"/>
    <col min="11526" max="11526" width="17.5" style="69" customWidth="1"/>
    <col min="11527" max="11527" width="8.375" style="69" customWidth="1"/>
    <col min="11528" max="11528" width="9" style="69"/>
    <col min="11529" max="11529" width="10.625" style="69" customWidth="1"/>
    <col min="11530" max="11532" width="9" style="69"/>
    <col min="11533" max="11533" width="11.75" style="69" customWidth="1"/>
    <col min="11534" max="11534" width="11.625" style="69" customWidth="1"/>
    <col min="11535" max="11535" width="12" style="69" customWidth="1"/>
    <col min="11536" max="11536" width="9" style="69"/>
    <col min="11537" max="11542" width="10.375" style="69" customWidth="1"/>
    <col min="11543" max="11543" width="18.375" style="69" customWidth="1"/>
    <col min="11544" max="11770" width="9" style="69"/>
    <col min="11771" max="11771" width="18.5" style="69" customWidth="1"/>
    <col min="11772" max="11772" width="11" style="69" customWidth="1"/>
    <col min="11773" max="11773" width="9.625" style="69" customWidth="1"/>
    <col min="11774" max="11774" width="10.875" style="69" customWidth="1"/>
    <col min="11775" max="11775" width="11.75" style="69" customWidth="1"/>
    <col min="11776" max="11776" width="10.125" style="69" customWidth="1"/>
    <col min="11777" max="11777" width="9" style="69"/>
    <col min="11778" max="11778" width="11.25" style="69" customWidth="1"/>
    <col min="11779" max="11779" width="9" style="69"/>
    <col min="11780" max="11780" width="25.5" style="69" customWidth="1"/>
    <col min="11781" max="11781" width="19.125" style="69" customWidth="1"/>
    <col min="11782" max="11782" width="17.5" style="69" customWidth="1"/>
    <col min="11783" max="11783" width="8.375" style="69" customWidth="1"/>
    <col min="11784" max="11784" width="9" style="69"/>
    <col min="11785" max="11785" width="10.625" style="69" customWidth="1"/>
    <col min="11786" max="11788" width="9" style="69"/>
    <col min="11789" max="11789" width="11.75" style="69" customWidth="1"/>
    <col min="11790" max="11790" width="11.625" style="69" customWidth="1"/>
    <col min="11791" max="11791" width="12" style="69" customWidth="1"/>
    <col min="11792" max="11792" width="9" style="69"/>
    <col min="11793" max="11798" width="10.375" style="69" customWidth="1"/>
    <col min="11799" max="11799" width="18.375" style="69" customWidth="1"/>
    <col min="11800" max="12026" width="9" style="69"/>
    <col min="12027" max="12027" width="18.5" style="69" customWidth="1"/>
    <col min="12028" max="12028" width="11" style="69" customWidth="1"/>
    <col min="12029" max="12029" width="9.625" style="69" customWidth="1"/>
    <col min="12030" max="12030" width="10.875" style="69" customWidth="1"/>
    <col min="12031" max="12031" width="11.75" style="69" customWidth="1"/>
    <col min="12032" max="12032" width="10.125" style="69" customWidth="1"/>
    <col min="12033" max="12033" width="9" style="69"/>
    <col min="12034" max="12034" width="11.25" style="69" customWidth="1"/>
    <col min="12035" max="12035" width="9" style="69"/>
    <col min="12036" max="12036" width="25.5" style="69" customWidth="1"/>
    <col min="12037" max="12037" width="19.125" style="69" customWidth="1"/>
    <col min="12038" max="12038" width="17.5" style="69" customWidth="1"/>
    <col min="12039" max="12039" width="8.375" style="69" customWidth="1"/>
    <col min="12040" max="12040" width="9" style="69"/>
    <col min="12041" max="12041" width="10.625" style="69" customWidth="1"/>
    <col min="12042" max="12044" width="9" style="69"/>
    <col min="12045" max="12045" width="11.75" style="69" customWidth="1"/>
    <col min="12046" max="12046" width="11.625" style="69" customWidth="1"/>
    <col min="12047" max="12047" width="12" style="69" customWidth="1"/>
    <col min="12048" max="12048" width="9" style="69"/>
    <col min="12049" max="12054" width="10.375" style="69" customWidth="1"/>
    <col min="12055" max="12055" width="18.375" style="69" customWidth="1"/>
    <col min="12056" max="12282" width="9" style="69"/>
    <col min="12283" max="12283" width="18.5" style="69" customWidth="1"/>
    <col min="12284" max="12284" width="11" style="69" customWidth="1"/>
    <col min="12285" max="12285" width="9.625" style="69" customWidth="1"/>
    <col min="12286" max="12286" width="10.875" style="69" customWidth="1"/>
    <col min="12287" max="12287" width="11.75" style="69" customWidth="1"/>
    <col min="12288" max="12288" width="10.125" style="69" customWidth="1"/>
    <col min="12289" max="12289" width="9" style="69"/>
    <col min="12290" max="12290" width="11.25" style="69" customWidth="1"/>
    <col min="12291" max="12291" width="9" style="69"/>
    <col min="12292" max="12292" width="25.5" style="69" customWidth="1"/>
    <col min="12293" max="12293" width="19.125" style="69" customWidth="1"/>
    <col min="12294" max="12294" width="17.5" style="69" customWidth="1"/>
    <col min="12295" max="12295" width="8.375" style="69" customWidth="1"/>
    <col min="12296" max="12296" width="9" style="69"/>
    <col min="12297" max="12297" width="10.625" style="69" customWidth="1"/>
    <col min="12298" max="12300" width="9" style="69"/>
    <col min="12301" max="12301" width="11.75" style="69" customWidth="1"/>
    <col min="12302" max="12302" width="11.625" style="69" customWidth="1"/>
    <col min="12303" max="12303" width="12" style="69" customWidth="1"/>
    <col min="12304" max="12304" width="9" style="69"/>
    <col min="12305" max="12310" width="10.375" style="69" customWidth="1"/>
    <col min="12311" max="12311" width="18.375" style="69" customWidth="1"/>
    <col min="12312" max="12538" width="9" style="69"/>
    <col min="12539" max="12539" width="18.5" style="69" customWidth="1"/>
    <col min="12540" max="12540" width="11" style="69" customWidth="1"/>
    <col min="12541" max="12541" width="9.625" style="69" customWidth="1"/>
    <col min="12542" max="12542" width="10.875" style="69" customWidth="1"/>
    <col min="12543" max="12543" width="11.75" style="69" customWidth="1"/>
    <col min="12544" max="12544" width="10.125" style="69" customWidth="1"/>
    <col min="12545" max="12545" width="9" style="69"/>
    <col min="12546" max="12546" width="11.25" style="69" customWidth="1"/>
    <col min="12547" max="12547" width="9" style="69"/>
    <col min="12548" max="12548" width="25.5" style="69" customWidth="1"/>
    <col min="12549" max="12549" width="19.125" style="69" customWidth="1"/>
    <col min="12550" max="12550" width="17.5" style="69" customWidth="1"/>
    <col min="12551" max="12551" width="8.375" style="69" customWidth="1"/>
    <col min="12552" max="12552" width="9" style="69"/>
    <col min="12553" max="12553" width="10.625" style="69" customWidth="1"/>
    <col min="12554" max="12556" width="9" style="69"/>
    <col min="12557" max="12557" width="11.75" style="69" customWidth="1"/>
    <col min="12558" max="12558" width="11.625" style="69" customWidth="1"/>
    <col min="12559" max="12559" width="12" style="69" customWidth="1"/>
    <col min="12560" max="12560" width="9" style="69"/>
    <col min="12561" max="12566" width="10.375" style="69" customWidth="1"/>
    <col min="12567" max="12567" width="18.375" style="69" customWidth="1"/>
    <col min="12568" max="12794" width="9" style="69"/>
    <col min="12795" max="12795" width="18.5" style="69" customWidth="1"/>
    <col min="12796" max="12796" width="11" style="69" customWidth="1"/>
    <col min="12797" max="12797" width="9.625" style="69" customWidth="1"/>
    <col min="12798" max="12798" width="10.875" style="69" customWidth="1"/>
    <col min="12799" max="12799" width="11.75" style="69" customWidth="1"/>
    <col min="12800" max="12800" width="10.125" style="69" customWidth="1"/>
    <col min="12801" max="12801" width="9" style="69"/>
    <col min="12802" max="12802" width="11.25" style="69" customWidth="1"/>
    <col min="12803" max="12803" width="9" style="69"/>
    <col min="12804" max="12804" width="25.5" style="69" customWidth="1"/>
    <col min="12805" max="12805" width="19.125" style="69" customWidth="1"/>
    <col min="12806" max="12806" width="17.5" style="69" customWidth="1"/>
    <col min="12807" max="12807" width="8.375" style="69" customWidth="1"/>
    <col min="12808" max="12808" width="9" style="69"/>
    <col min="12809" max="12809" width="10.625" style="69" customWidth="1"/>
    <col min="12810" max="12812" width="9" style="69"/>
    <col min="12813" max="12813" width="11.75" style="69" customWidth="1"/>
    <col min="12814" max="12814" width="11.625" style="69" customWidth="1"/>
    <col min="12815" max="12815" width="12" style="69" customWidth="1"/>
    <col min="12816" max="12816" width="9" style="69"/>
    <col min="12817" max="12822" width="10.375" style="69" customWidth="1"/>
    <col min="12823" max="12823" width="18.375" style="69" customWidth="1"/>
    <col min="12824" max="13050" width="9" style="69"/>
    <col min="13051" max="13051" width="18.5" style="69" customWidth="1"/>
    <col min="13052" max="13052" width="11" style="69" customWidth="1"/>
    <col min="13053" max="13053" width="9.625" style="69" customWidth="1"/>
    <col min="13054" max="13054" width="10.875" style="69" customWidth="1"/>
    <col min="13055" max="13055" width="11.75" style="69" customWidth="1"/>
    <col min="13056" max="13056" width="10.125" style="69" customWidth="1"/>
    <col min="13057" max="13057" width="9" style="69"/>
    <col min="13058" max="13058" width="11.25" style="69" customWidth="1"/>
    <col min="13059" max="13059" width="9" style="69"/>
    <col min="13060" max="13060" width="25.5" style="69" customWidth="1"/>
    <col min="13061" max="13061" width="19.125" style="69" customWidth="1"/>
    <col min="13062" max="13062" width="17.5" style="69" customWidth="1"/>
    <col min="13063" max="13063" width="8.375" style="69" customWidth="1"/>
    <col min="13064" max="13064" width="9" style="69"/>
    <col min="13065" max="13065" width="10.625" style="69" customWidth="1"/>
    <col min="13066" max="13068" width="9" style="69"/>
    <col min="13069" max="13069" width="11.75" style="69" customWidth="1"/>
    <col min="13070" max="13070" width="11.625" style="69" customWidth="1"/>
    <col min="13071" max="13071" width="12" style="69" customWidth="1"/>
    <col min="13072" max="13072" width="9" style="69"/>
    <col min="13073" max="13078" width="10.375" style="69" customWidth="1"/>
    <col min="13079" max="13079" width="18.375" style="69" customWidth="1"/>
    <col min="13080" max="13306" width="9" style="69"/>
    <col min="13307" max="13307" width="18.5" style="69" customWidth="1"/>
    <col min="13308" max="13308" width="11" style="69" customWidth="1"/>
    <col min="13309" max="13309" width="9.625" style="69" customWidth="1"/>
    <col min="13310" max="13310" width="10.875" style="69" customWidth="1"/>
    <col min="13311" max="13311" width="11.75" style="69" customWidth="1"/>
    <col min="13312" max="13312" width="10.125" style="69" customWidth="1"/>
    <col min="13313" max="13313" width="9" style="69"/>
    <col min="13314" max="13314" width="11.25" style="69" customWidth="1"/>
    <col min="13315" max="13315" width="9" style="69"/>
    <col min="13316" max="13316" width="25.5" style="69" customWidth="1"/>
    <col min="13317" max="13317" width="19.125" style="69" customWidth="1"/>
    <col min="13318" max="13318" width="17.5" style="69" customWidth="1"/>
    <col min="13319" max="13319" width="8.375" style="69" customWidth="1"/>
    <col min="13320" max="13320" width="9" style="69"/>
    <col min="13321" max="13321" width="10.625" style="69" customWidth="1"/>
    <col min="13322" max="13324" width="9" style="69"/>
    <col min="13325" max="13325" width="11.75" style="69" customWidth="1"/>
    <col min="13326" max="13326" width="11.625" style="69" customWidth="1"/>
    <col min="13327" max="13327" width="12" style="69" customWidth="1"/>
    <col min="13328" max="13328" width="9" style="69"/>
    <col min="13329" max="13334" width="10.375" style="69" customWidth="1"/>
    <col min="13335" max="13335" width="18.375" style="69" customWidth="1"/>
    <col min="13336" max="13562" width="9" style="69"/>
    <col min="13563" max="13563" width="18.5" style="69" customWidth="1"/>
    <col min="13564" max="13564" width="11" style="69" customWidth="1"/>
    <col min="13565" max="13565" width="9.625" style="69" customWidth="1"/>
    <col min="13566" max="13566" width="10.875" style="69" customWidth="1"/>
    <col min="13567" max="13567" width="11.75" style="69" customWidth="1"/>
    <col min="13568" max="13568" width="10.125" style="69" customWidth="1"/>
    <col min="13569" max="13569" width="9" style="69"/>
    <col min="13570" max="13570" width="11.25" style="69" customWidth="1"/>
    <col min="13571" max="13571" width="9" style="69"/>
    <col min="13572" max="13572" width="25.5" style="69" customWidth="1"/>
    <col min="13573" max="13573" width="19.125" style="69" customWidth="1"/>
    <col min="13574" max="13574" width="17.5" style="69" customWidth="1"/>
    <col min="13575" max="13575" width="8.375" style="69" customWidth="1"/>
    <col min="13576" max="13576" width="9" style="69"/>
    <col min="13577" max="13577" width="10.625" style="69" customWidth="1"/>
    <col min="13578" max="13580" width="9" style="69"/>
    <col min="13581" max="13581" width="11.75" style="69" customWidth="1"/>
    <col min="13582" max="13582" width="11.625" style="69" customWidth="1"/>
    <col min="13583" max="13583" width="12" style="69" customWidth="1"/>
    <col min="13584" max="13584" width="9" style="69"/>
    <col min="13585" max="13590" width="10.375" style="69" customWidth="1"/>
    <col min="13591" max="13591" width="18.375" style="69" customWidth="1"/>
    <col min="13592" max="13818" width="9" style="69"/>
    <col min="13819" max="13819" width="18.5" style="69" customWidth="1"/>
    <col min="13820" max="13820" width="11" style="69" customWidth="1"/>
    <col min="13821" max="13821" width="9.625" style="69" customWidth="1"/>
    <col min="13822" max="13822" width="10.875" style="69" customWidth="1"/>
    <col min="13823" max="13823" width="11.75" style="69" customWidth="1"/>
    <col min="13824" max="13824" width="10.125" style="69" customWidth="1"/>
    <col min="13825" max="13825" width="9" style="69"/>
    <col min="13826" max="13826" width="11.25" style="69" customWidth="1"/>
    <col min="13827" max="13827" width="9" style="69"/>
    <col min="13828" max="13828" width="25.5" style="69" customWidth="1"/>
    <col min="13829" max="13829" width="19.125" style="69" customWidth="1"/>
    <col min="13830" max="13830" width="17.5" style="69" customWidth="1"/>
    <col min="13831" max="13831" width="8.375" style="69" customWidth="1"/>
    <col min="13832" max="13832" width="9" style="69"/>
    <col min="13833" max="13833" width="10.625" style="69" customWidth="1"/>
    <col min="13834" max="13836" width="9" style="69"/>
    <col min="13837" max="13837" width="11.75" style="69" customWidth="1"/>
    <col min="13838" max="13838" width="11.625" style="69" customWidth="1"/>
    <col min="13839" max="13839" width="12" style="69" customWidth="1"/>
    <col min="13840" max="13840" width="9" style="69"/>
    <col min="13841" max="13846" width="10.375" style="69" customWidth="1"/>
    <col min="13847" max="13847" width="18.375" style="69" customWidth="1"/>
    <col min="13848" max="14074" width="9" style="69"/>
    <col min="14075" max="14075" width="18.5" style="69" customWidth="1"/>
    <col min="14076" max="14076" width="11" style="69" customWidth="1"/>
    <col min="14077" max="14077" width="9.625" style="69" customWidth="1"/>
    <col min="14078" max="14078" width="10.875" style="69" customWidth="1"/>
    <col min="14079" max="14079" width="11.75" style="69" customWidth="1"/>
    <col min="14080" max="14080" width="10.125" style="69" customWidth="1"/>
    <col min="14081" max="14081" width="9" style="69"/>
    <col min="14082" max="14082" width="11.25" style="69" customWidth="1"/>
    <col min="14083" max="14083" width="9" style="69"/>
    <col min="14084" max="14084" width="25.5" style="69" customWidth="1"/>
    <col min="14085" max="14085" width="19.125" style="69" customWidth="1"/>
    <col min="14086" max="14086" width="17.5" style="69" customWidth="1"/>
    <col min="14087" max="14087" width="8.375" style="69" customWidth="1"/>
    <col min="14088" max="14088" width="9" style="69"/>
    <col min="14089" max="14089" width="10.625" style="69" customWidth="1"/>
    <col min="14090" max="14092" width="9" style="69"/>
    <col min="14093" max="14093" width="11.75" style="69" customWidth="1"/>
    <col min="14094" max="14094" width="11.625" style="69" customWidth="1"/>
    <col min="14095" max="14095" width="12" style="69" customWidth="1"/>
    <col min="14096" max="14096" width="9" style="69"/>
    <col min="14097" max="14102" width="10.375" style="69" customWidth="1"/>
    <col min="14103" max="14103" width="18.375" style="69" customWidth="1"/>
    <col min="14104" max="14330" width="9" style="69"/>
    <col min="14331" max="14331" width="18.5" style="69" customWidth="1"/>
    <col min="14332" max="14332" width="11" style="69" customWidth="1"/>
    <col min="14333" max="14333" width="9.625" style="69" customWidth="1"/>
    <col min="14334" max="14334" width="10.875" style="69" customWidth="1"/>
    <col min="14335" max="14335" width="11.75" style="69" customWidth="1"/>
    <col min="14336" max="14336" width="10.125" style="69" customWidth="1"/>
    <col min="14337" max="14337" width="9" style="69"/>
    <col min="14338" max="14338" width="11.25" style="69" customWidth="1"/>
    <col min="14339" max="14339" width="9" style="69"/>
    <col min="14340" max="14340" width="25.5" style="69" customWidth="1"/>
    <col min="14341" max="14341" width="19.125" style="69" customWidth="1"/>
    <col min="14342" max="14342" width="17.5" style="69" customWidth="1"/>
    <col min="14343" max="14343" width="8.375" style="69" customWidth="1"/>
    <col min="14344" max="14344" width="9" style="69"/>
    <col min="14345" max="14345" width="10.625" style="69" customWidth="1"/>
    <col min="14346" max="14348" width="9" style="69"/>
    <col min="14349" max="14349" width="11.75" style="69" customWidth="1"/>
    <col min="14350" max="14350" width="11.625" style="69" customWidth="1"/>
    <col min="14351" max="14351" width="12" style="69" customWidth="1"/>
    <col min="14352" max="14352" width="9" style="69"/>
    <col min="14353" max="14358" width="10.375" style="69" customWidth="1"/>
    <col min="14359" max="14359" width="18.375" style="69" customWidth="1"/>
    <col min="14360" max="14586" width="9" style="69"/>
    <col min="14587" max="14587" width="18.5" style="69" customWidth="1"/>
    <col min="14588" max="14588" width="11" style="69" customWidth="1"/>
    <col min="14589" max="14589" width="9.625" style="69" customWidth="1"/>
    <col min="14590" max="14590" width="10.875" style="69" customWidth="1"/>
    <col min="14591" max="14591" width="11.75" style="69" customWidth="1"/>
    <col min="14592" max="14592" width="10.125" style="69" customWidth="1"/>
    <col min="14593" max="14593" width="9" style="69"/>
    <col min="14594" max="14594" width="11.25" style="69" customWidth="1"/>
    <col min="14595" max="14595" width="9" style="69"/>
    <col min="14596" max="14596" width="25.5" style="69" customWidth="1"/>
    <col min="14597" max="14597" width="19.125" style="69" customWidth="1"/>
    <col min="14598" max="14598" width="17.5" style="69" customWidth="1"/>
    <col min="14599" max="14599" width="8.375" style="69" customWidth="1"/>
    <col min="14600" max="14600" width="9" style="69"/>
    <col min="14601" max="14601" width="10.625" style="69" customWidth="1"/>
    <col min="14602" max="14604" width="9" style="69"/>
    <col min="14605" max="14605" width="11.75" style="69" customWidth="1"/>
    <col min="14606" max="14606" width="11.625" style="69" customWidth="1"/>
    <col min="14607" max="14607" width="12" style="69" customWidth="1"/>
    <col min="14608" max="14608" width="9" style="69"/>
    <col min="14609" max="14614" width="10.375" style="69" customWidth="1"/>
    <col min="14615" max="14615" width="18.375" style="69" customWidth="1"/>
    <col min="14616" max="14842" width="9" style="69"/>
    <col min="14843" max="14843" width="18.5" style="69" customWidth="1"/>
    <col min="14844" max="14844" width="11" style="69" customWidth="1"/>
    <col min="14845" max="14845" width="9.625" style="69" customWidth="1"/>
    <col min="14846" max="14846" width="10.875" style="69" customWidth="1"/>
    <col min="14847" max="14847" width="11.75" style="69" customWidth="1"/>
    <col min="14848" max="14848" width="10.125" style="69" customWidth="1"/>
    <col min="14849" max="14849" width="9" style="69"/>
    <col min="14850" max="14850" width="11.25" style="69" customWidth="1"/>
    <col min="14851" max="14851" width="9" style="69"/>
    <col min="14852" max="14852" width="25.5" style="69" customWidth="1"/>
    <col min="14853" max="14853" width="19.125" style="69" customWidth="1"/>
    <col min="14854" max="14854" width="17.5" style="69" customWidth="1"/>
    <col min="14855" max="14855" width="8.375" style="69" customWidth="1"/>
    <col min="14856" max="14856" width="9" style="69"/>
    <col min="14857" max="14857" width="10.625" style="69" customWidth="1"/>
    <col min="14858" max="14860" width="9" style="69"/>
    <col min="14861" max="14861" width="11.75" style="69" customWidth="1"/>
    <col min="14862" max="14862" width="11.625" style="69" customWidth="1"/>
    <col min="14863" max="14863" width="12" style="69" customWidth="1"/>
    <col min="14864" max="14864" width="9" style="69"/>
    <col min="14865" max="14870" width="10.375" style="69" customWidth="1"/>
    <col min="14871" max="14871" width="18.375" style="69" customWidth="1"/>
    <col min="14872" max="15098" width="9" style="69"/>
    <col min="15099" max="15099" width="18.5" style="69" customWidth="1"/>
    <col min="15100" max="15100" width="11" style="69" customWidth="1"/>
    <col min="15101" max="15101" width="9.625" style="69" customWidth="1"/>
    <col min="15102" max="15102" width="10.875" style="69" customWidth="1"/>
    <col min="15103" max="15103" width="11.75" style="69" customWidth="1"/>
    <col min="15104" max="15104" width="10.125" style="69" customWidth="1"/>
    <col min="15105" max="15105" width="9" style="69"/>
    <col min="15106" max="15106" width="11.25" style="69" customWidth="1"/>
    <col min="15107" max="15107" width="9" style="69"/>
    <col min="15108" max="15108" width="25.5" style="69" customWidth="1"/>
    <col min="15109" max="15109" width="19.125" style="69" customWidth="1"/>
    <col min="15110" max="15110" width="17.5" style="69" customWidth="1"/>
    <col min="15111" max="15111" width="8.375" style="69" customWidth="1"/>
    <col min="15112" max="15112" width="9" style="69"/>
    <col min="15113" max="15113" width="10.625" style="69" customWidth="1"/>
    <col min="15114" max="15116" width="9" style="69"/>
    <col min="15117" max="15117" width="11.75" style="69" customWidth="1"/>
    <col min="15118" max="15118" width="11.625" style="69" customWidth="1"/>
    <col min="15119" max="15119" width="12" style="69" customWidth="1"/>
    <col min="15120" max="15120" width="9" style="69"/>
    <col min="15121" max="15126" width="10.375" style="69" customWidth="1"/>
    <col min="15127" max="15127" width="18.375" style="69" customWidth="1"/>
    <col min="15128" max="15354" width="9" style="69"/>
    <col min="15355" max="15355" width="18.5" style="69" customWidth="1"/>
    <col min="15356" max="15356" width="11" style="69" customWidth="1"/>
    <col min="15357" max="15357" width="9.625" style="69" customWidth="1"/>
    <col min="15358" max="15358" width="10.875" style="69" customWidth="1"/>
    <col min="15359" max="15359" width="11.75" style="69" customWidth="1"/>
    <col min="15360" max="15360" width="10.125" style="69" customWidth="1"/>
    <col min="15361" max="15361" width="9" style="69"/>
    <col min="15362" max="15362" width="11.25" style="69" customWidth="1"/>
    <col min="15363" max="15363" width="9" style="69"/>
    <col min="15364" max="15364" width="25.5" style="69" customWidth="1"/>
    <col min="15365" max="15365" width="19.125" style="69" customWidth="1"/>
    <col min="15366" max="15366" width="17.5" style="69" customWidth="1"/>
    <col min="15367" max="15367" width="8.375" style="69" customWidth="1"/>
    <col min="15368" max="15368" width="9" style="69"/>
    <col min="15369" max="15369" width="10.625" style="69" customWidth="1"/>
    <col min="15370" max="15372" width="9" style="69"/>
    <col min="15373" max="15373" width="11.75" style="69" customWidth="1"/>
    <col min="15374" max="15374" width="11.625" style="69" customWidth="1"/>
    <col min="15375" max="15375" width="12" style="69" customWidth="1"/>
    <col min="15376" max="15376" width="9" style="69"/>
    <col min="15377" max="15382" width="10.375" style="69" customWidth="1"/>
    <col min="15383" max="15383" width="18.375" style="69" customWidth="1"/>
    <col min="15384" max="15610" width="9" style="69"/>
    <col min="15611" max="15611" width="18.5" style="69" customWidth="1"/>
    <col min="15612" max="15612" width="11" style="69" customWidth="1"/>
    <col min="15613" max="15613" width="9.625" style="69" customWidth="1"/>
    <col min="15614" max="15614" width="10.875" style="69" customWidth="1"/>
    <col min="15615" max="15615" width="11.75" style="69" customWidth="1"/>
    <col min="15616" max="15616" width="10.125" style="69" customWidth="1"/>
    <col min="15617" max="15617" width="9" style="69"/>
    <col min="15618" max="15618" width="11.25" style="69" customWidth="1"/>
    <col min="15619" max="15619" width="9" style="69"/>
    <col min="15620" max="15620" width="25.5" style="69" customWidth="1"/>
    <col min="15621" max="15621" width="19.125" style="69" customWidth="1"/>
    <col min="15622" max="15622" width="17.5" style="69" customWidth="1"/>
    <col min="15623" max="15623" width="8.375" style="69" customWidth="1"/>
    <col min="15624" max="15624" width="9" style="69"/>
    <col min="15625" max="15625" width="10.625" style="69" customWidth="1"/>
    <col min="15626" max="15628" width="9" style="69"/>
    <col min="15629" max="15629" width="11.75" style="69" customWidth="1"/>
    <col min="15630" max="15630" width="11.625" style="69" customWidth="1"/>
    <col min="15631" max="15631" width="12" style="69" customWidth="1"/>
    <col min="15632" max="15632" width="9" style="69"/>
    <col min="15633" max="15638" width="10.375" style="69" customWidth="1"/>
    <col min="15639" max="15639" width="18.375" style="69" customWidth="1"/>
    <col min="15640" max="15866" width="9" style="69"/>
    <col min="15867" max="15867" width="18.5" style="69" customWidth="1"/>
    <col min="15868" max="15868" width="11" style="69" customWidth="1"/>
    <col min="15869" max="15869" width="9.625" style="69" customWidth="1"/>
    <col min="15870" max="15870" width="10.875" style="69" customWidth="1"/>
    <col min="15871" max="15871" width="11.75" style="69" customWidth="1"/>
    <col min="15872" max="15872" width="10.125" style="69" customWidth="1"/>
    <col min="15873" max="15873" width="9" style="69"/>
    <col min="15874" max="15874" width="11.25" style="69" customWidth="1"/>
    <col min="15875" max="15875" width="9" style="69"/>
    <col min="15876" max="15876" width="25.5" style="69" customWidth="1"/>
    <col min="15877" max="15877" width="19.125" style="69" customWidth="1"/>
    <col min="15878" max="15878" width="17.5" style="69" customWidth="1"/>
    <col min="15879" max="15879" width="8.375" style="69" customWidth="1"/>
    <col min="15880" max="15880" width="9" style="69"/>
    <col min="15881" max="15881" width="10.625" style="69" customWidth="1"/>
    <col min="15882" max="15884" width="9" style="69"/>
    <col min="15885" max="15885" width="11.75" style="69" customWidth="1"/>
    <col min="15886" max="15886" width="11.625" style="69" customWidth="1"/>
    <col min="15887" max="15887" width="12" style="69" customWidth="1"/>
    <col min="15888" max="15888" width="9" style="69"/>
    <col min="15889" max="15894" width="10.375" style="69" customWidth="1"/>
    <col min="15895" max="15895" width="18.375" style="69" customWidth="1"/>
    <col min="15896" max="16122" width="9" style="69"/>
    <col min="16123" max="16123" width="18.5" style="69" customWidth="1"/>
    <col min="16124" max="16124" width="11" style="69" customWidth="1"/>
    <col min="16125" max="16125" width="9.625" style="69" customWidth="1"/>
    <col min="16126" max="16126" width="10.875" style="69" customWidth="1"/>
    <col min="16127" max="16127" width="11.75" style="69" customWidth="1"/>
    <col min="16128" max="16128" width="10.125" style="69" customWidth="1"/>
    <col min="16129" max="16129" width="9" style="69"/>
    <col min="16130" max="16130" width="11.25" style="69" customWidth="1"/>
    <col min="16131" max="16131" width="9" style="69"/>
    <col min="16132" max="16132" width="25.5" style="69" customWidth="1"/>
    <col min="16133" max="16133" width="19.125" style="69" customWidth="1"/>
    <col min="16134" max="16134" width="17.5" style="69" customWidth="1"/>
    <col min="16135" max="16135" width="8.375" style="69" customWidth="1"/>
    <col min="16136" max="16136" width="9" style="69"/>
    <col min="16137" max="16137" width="10.625" style="69" customWidth="1"/>
    <col min="16138" max="16140" width="9" style="69"/>
    <col min="16141" max="16141" width="11.75" style="69" customWidth="1"/>
    <col min="16142" max="16142" width="11.625" style="69" customWidth="1"/>
    <col min="16143" max="16143" width="12" style="69" customWidth="1"/>
    <col min="16144" max="16144" width="9" style="69"/>
    <col min="16145" max="16150" width="10.375" style="69" customWidth="1"/>
    <col min="16151" max="16151" width="18.375" style="69" customWidth="1"/>
    <col min="16152" max="16384" width="9" style="69"/>
  </cols>
  <sheetData>
    <row r="1" spans="1:23" ht="17.25" customHeight="1">
      <c r="A1" s="66"/>
      <c r="B1" s="67"/>
      <c r="C1" s="67"/>
      <c r="D1" s="67"/>
      <c r="E1" s="82"/>
      <c r="F1" s="82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</row>
    <row r="2" spans="1:23" ht="17.25" customHeight="1">
      <c r="A2" s="66"/>
      <c r="B2" s="67"/>
      <c r="C2" s="67"/>
      <c r="D2" s="67"/>
      <c r="E2" s="67"/>
      <c r="F2" s="67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3" ht="17.25" customHeight="1">
      <c r="A3" s="80" t="s">
        <v>595</v>
      </c>
      <c r="B3" s="80"/>
      <c r="C3" s="80"/>
      <c r="D3" s="80"/>
      <c r="E3" s="83"/>
      <c r="F3" s="83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</row>
    <row r="4" spans="1:23" ht="17.25" customHeight="1">
      <c r="A4" s="80"/>
      <c r="B4" s="80"/>
      <c r="C4" s="80"/>
      <c r="D4" s="80"/>
      <c r="E4" s="67"/>
      <c r="F4" s="70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</row>
    <row r="5" spans="1:23" ht="17.25" customHeight="1">
      <c r="A5" s="80"/>
      <c r="B5" s="80"/>
      <c r="C5" s="80"/>
      <c r="D5" s="80"/>
      <c r="E5" s="71"/>
      <c r="F5" s="70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</row>
    <row r="6" spans="1:23" ht="17.25" customHeight="1">
      <c r="A6" s="80"/>
      <c r="B6" s="80"/>
      <c r="C6" s="80"/>
      <c r="D6" s="80"/>
      <c r="E6" s="71"/>
      <c r="F6" s="70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</row>
    <row r="7" spans="1:23" ht="17.25" customHeight="1">
      <c r="A7" s="80"/>
      <c r="B7" s="80"/>
      <c r="C7" s="80"/>
      <c r="D7" s="80"/>
      <c r="E7" s="71"/>
      <c r="F7" s="70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</row>
    <row r="8" spans="1:23" ht="17.25" customHeight="1">
      <c r="A8" s="80"/>
      <c r="B8" s="80"/>
      <c r="C8" s="80"/>
      <c r="D8" s="80"/>
      <c r="E8" s="71"/>
      <c r="F8" s="70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</row>
    <row r="9" spans="1:23" ht="17.25" customHeight="1">
      <c r="A9" s="80"/>
      <c r="B9" s="80"/>
      <c r="C9" s="80"/>
      <c r="D9" s="80"/>
      <c r="E9" s="71"/>
      <c r="F9" s="70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</row>
    <row r="10" spans="1:23" ht="17.25" customHeight="1">
      <c r="A10" s="80"/>
      <c r="B10" s="80"/>
      <c r="C10" s="80"/>
      <c r="D10" s="80"/>
      <c r="E10" s="71"/>
      <c r="F10" s="70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</row>
    <row r="11" spans="1:23" ht="17.25" customHeight="1">
      <c r="A11" s="80"/>
      <c r="B11" s="80"/>
      <c r="C11" s="80"/>
      <c r="D11" s="80"/>
      <c r="E11" s="71"/>
      <c r="F11" s="70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</row>
    <row r="12" spans="1:23" ht="17.25" customHeight="1">
      <c r="A12" s="80"/>
      <c r="B12" s="80"/>
      <c r="C12" s="80"/>
      <c r="D12" s="80"/>
      <c r="E12" s="71"/>
      <c r="F12" s="70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</row>
    <row r="13" spans="1:23" ht="17.25" customHeight="1">
      <c r="A13" s="80"/>
      <c r="B13" s="80"/>
      <c r="C13" s="80"/>
      <c r="D13" s="80"/>
      <c r="E13" s="71"/>
      <c r="F13" s="70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</row>
    <row r="14" spans="1:23" ht="17.25" customHeight="1">
      <c r="A14" s="80"/>
      <c r="B14" s="80"/>
      <c r="C14" s="80"/>
      <c r="D14" s="80"/>
      <c r="E14" s="71"/>
      <c r="F14" s="70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</row>
    <row r="15" spans="1:23" ht="17.25" customHeight="1">
      <c r="A15" s="80"/>
      <c r="B15" s="80"/>
      <c r="C15" s="80"/>
      <c r="D15" s="80"/>
      <c r="E15" s="71"/>
      <c r="F15" s="70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</row>
    <row r="16" spans="1:23" ht="17.25" customHeight="1">
      <c r="A16" s="80"/>
      <c r="B16" s="80"/>
      <c r="C16" s="80"/>
      <c r="D16" s="80"/>
      <c r="E16" s="71"/>
      <c r="F16" s="70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</row>
    <row r="17" spans="1:23" ht="17.25" customHeight="1">
      <c r="A17" s="80" t="s">
        <v>595</v>
      </c>
      <c r="B17" s="80"/>
      <c r="C17" s="80"/>
      <c r="D17" s="80"/>
      <c r="E17" s="84"/>
      <c r="F17" s="84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</row>
    <row r="18" spans="1:23" ht="17.25" customHeight="1">
      <c r="A18" s="80"/>
      <c r="B18" s="80"/>
      <c r="C18" s="80"/>
      <c r="D18" s="80"/>
      <c r="E18" s="71"/>
      <c r="F18" s="70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</row>
    <row r="19" spans="1:23" ht="17.25" customHeight="1">
      <c r="A19" s="80"/>
      <c r="B19" s="80"/>
      <c r="C19" s="80"/>
      <c r="D19" s="80"/>
      <c r="E19" s="71"/>
      <c r="F19" s="70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</row>
    <row r="20" spans="1:23" ht="17.25" customHeight="1">
      <c r="A20" s="80"/>
      <c r="B20" s="80"/>
      <c r="C20" s="80"/>
      <c r="D20" s="80"/>
      <c r="E20" s="71"/>
      <c r="F20" s="70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1" spans="1:23" ht="17.25" customHeight="1">
      <c r="A21" s="80"/>
      <c r="B21" s="80"/>
      <c r="C21" s="80"/>
      <c r="D21" s="80"/>
      <c r="E21" s="71"/>
      <c r="F21" s="70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</row>
    <row r="22" spans="1:23" ht="17.25" customHeight="1">
      <c r="A22" s="80"/>
      <c r="B22" s="80"/>
      <c r="C22" s="80"/>
      <c r="D22" s="80"/>
      <c r="E22" s="72"/>
      <c r="F22" s="73"/>
    </row>
    <row r="23" spans="1:23" ht="17.25" customHeight="1">
      <c r="A23" s="80"/>
      <c r="B23" s="80"/>
      <c r="C23" s="80"/>
      <c r="D23" s="80"/>
      <c r="E23" s="72"/>
      <c r="F23" s="73"/>
    </row>
    <row r="24" spans="1:23" ht="17.25" customHeight="1">
      <c r="A24" s="80"/>
      <c r="B24" s="80"/>
      <c r="C24" s="80"/>
      <c r="D24" s="80"/>
      <c r="E24" s="72"/>
      <c r="F24" s="73"/>
    </row>
    <row r="25" spans="1:23" ht="17.25" customHeight="1">
      <c r="A25" s="80"/>
      <c r="B25" s="80"/>
      <c r="C25" s="80"/>
      <c r="D25" s="80"/>
      <c r="E25" s="72"/>
      <c r="F25" s="73"/>
    </row>
    <row r="26" spans="1:23" ht="17.25" customHeight="1">
      <c r="A26" s="80"/>
      <c r="B26" s="80"/>
      <c r="C26" s="80"/>
      <c r="D26" s="80"/>
      <c r="E26" s="72"/>
      <c r="F26" s="73"/>
    </row>
    <row r="27" spans="1:23" ht="17.25" customHeight="1">
      <c r="A27" s="80"/>
      <c r="B27" s="80"/>
      <c r="C27" s="80"/>
      <c r="D27" s="80"/>
      <c r="E27" s="72"/>
      <c r="F27" s="73"/>
    </row>
    <row r="28" spans="1:23" ht="17.25" customHeight="1">
      <c r="A28" s="80"/>
      <c r="B28" s="80"/>
      <c r="C28" s="80"/>
      <c r="D28" s="80"/>
      <c r="E28" s="72"/>
      <c r="F28" s="73"/>
    </row>
    <row r="29" spans="1:23" ht="17.25" customHeight="1">
      <c r="A29" s="80"/>
      <c r="B29" s="80"/>
      <c r="C29" s="80"/>
      <c r="D29" s="80"/>
      <c r="E29" s="72"/>
      <c r="F29" s="73"/>
    </row>
    <row r="30" spans="1:23" ht="17.25" customHeight="1">
      <c r="A30" s="80"/>
      <c r="B30" s="80"/>
      <c r="C30" s="80"/>
      <c r="D30" s="80"/>
      <c r="E30" s="72"/>
      <c r="F30" s="73"/>
    </row>
    <row r="31" spans="1:23" ht="17.25" customHeight="1">
      <c r="A31" s="80" t="s">
        <v>595</v>
      </c>
      <c r="B31" s="80"/>
      <c r="C31" s="80"/>
      <c r="D31" s="80"/>
      <c r="E31" s="81"/>
      <c r="F31" s="81"/>
    </row>
    <row r="32" spans="1:23" ht="17.25" customHeight="1">
      <c r="A32" s="80"/>
      <c r="B32" s="80"/>
      <c r="C32" s="80"/>
      <c r="D32" s="80"/>
      <c r="E32" s="72"/>
      <c r="F32" s="73"/>
    </row>
    <row r="33" spans="1:25" ht="17.25" customHeight="1">
      <c r="A33" s="80"/>
      <c r="B33" s="80"/>
      <c r="C33" s="80"/>
      <c r="D33" s="80"/>
      <c r="E33" s="72"/>
      <c r="F33" s="73"/>
    </row>
    <row r="34" spans="1:25" ht="17.25" customHeight="1">
      <c r="A34" s="80"/>
      <c r="B34" s="80"/>
      <c r="C34" s="80"/>
      <c r="D34" s="80"/>
      <c r="E34" s="72"/>
      <c r="F34" s="73"/>
    </row>
    <row r="35" spans="1:25" ht="17.25" customHeight="1">
      <c r="A35" s="80"/>
      <c r="B35" s="80"/>
      <c r="C35" s="80"/>
      <c r="D35" s="80"/>
      <c r="E35" s="72"/>
      <c r="F35" s="73"/>
    </row>
    <row r="36" spans="1:25" s="74" customFormat="1" ht="17.25" customHeight="1">
      <c r="A36" s="80"/>
      <c r="B36" s="80"/>
      <c r="C36" s="80"/>
      <c r="D36" s="80"/>
      <c r="E36" s="72"/>
      <c r="F36" s="73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</row>
    <row r="37" spans="1:25" s="74" customFormat="1" ht="17.25" customHeight="1">
      <c r="A37" s="80"/>
      <c r="B37" s="80"/>
      <c r="C37" s="80"/>
      <c r="D37" s="80"/>
      <c r="E37" s="72"/>
      <c r="F37" s="73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</row>
    <row r="38" spans="1:25" s="74" customFormat="1" ht="17.25" customHeight="1">
      <c r="A38" s="80"/>
      <c r="B38" s="80"/>
      <c r="C38" s="80"/>
      <c r="D38" s="80"/>
      <c r="E38" s="72"/>
      <c r="F38" s="73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</row>
    <row r="39" spans="1:25" s="74" customFormat="1" ht="17.25" customHeight="1">
      <c r="A39" s="80"/>
      <c r="B39" s="80"/>
      <c r="C39" s="80"/>
      <c r="D39" s="80"/>
      <c r="E39" s="72"/>
      <c r="F39" s="73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</row>
    <row r="40" spans="1:25" s="74" customFormat="1" ht="17.25" customHeight="1">
      <c r="A40" s="80"/>
      <c r="B40" s="80"/>
      <c r="C40" s="80"/>
      <c r="D40" s="80"/>
      <c r="E40" s="72"/>
      <c r="F40" s="73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</row>
    <row r="41" spans="1:25" s="74" customFormat="1" ht="17.25" customHeight="1">
      <c r="A41" s="80"/>
      <c r="B41" s="80"/>
      <c r="C41" s="80"/>
      <c r="D41" s="80"/>
      <c r="E41" s="72"/>
      <c r="F41" s="73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</row>
    <row r="42" spans="1:25" s="74" customFormat="1" ht="17.25" customHeight="1">
      <c r="A42" s="80"/>
      <c r="B42" s="80"/>
      <c r="C42" s="80"/>
      <c r="D42" s="80"/>
      <c r="E42" s="72"/>
      <c r="F42" s="73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</row>
    <row r="43" spans="1:25" s="74" customFormat="1" ht="17.25" customHeight="1">
      <c r="A43" s="80"/>
      <c r="B43" s="80"/>
      <c r="C43" s="80"/>
      <c r="D43" s="80"/>
      <c r="E43" s="72"/>
      <c r="F43" s="73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</row>
    <row r="44" spans="1:25" s="74" customFormat="1" ht="17.25" customHeight="1">
      <c r="A44" s="80"/>
      <c r="B44" s="80"/>
      <c r="C44" s="80"/>
      <c r="D44" s="80"/>
      <c r="E44" s="72"/>
      <c r="F44" s="73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</row>
    <row r="45" spans="1:25" s="74" customFormat="1" ht="17.25" customHeight="1">
      <c r="A45" s="72"/>
      <c r="B45" s="73"/>
      <c r="C45" s="73"/>
      <c r="D45" s="72"/>
      <c r="E45" s="72"/>
      <c r="F45" s="73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</row>
    <row r="46" spans="1:25" s="74" customFormat="1" ht="17.25" customHeight="1">
      <c r="A46" s="72"/>
      <c r="B46" s="73"/>
      <c r="C46" s="73"/>
      <c r="D46" s="72"/>
      <c r="E46" s="72"/>
      <c r="F46" s="73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</row>
  </sheetData>
  <mergeCells count="7">
    <mergeCell ref="A31:D44"/>
    <mergeCell ref="E31:F31"/>
    <mergeCell ref="E1:F1"/>
    <mergeCell ref="A3:D16"/>
    <mergeCell ref="E3:F3"/>
    <mergeCell ref="A17:D30"/>
    <mergeCell ref="E17:F1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&amp;L&amp;8&amp;F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4"/>
  <sheetViews>
    <sheetView topLeftCell="R1" zoomScaleNormal="100" workbookViewId="0">
      <selection activeCell="W11" sqref="W11"/>
    </sheetView>
  </sheetViews>
  <sheetFormatPr defaultRowHeight="18.75"/>
  <cols>
    <col min="1" max="1" width="9" style="9"/>
    <col min="2" max="12" width="10.875" style="10" customWidth="1"/>
    <col min="13" max="13" width="9" style="10"/>
    <col min="14" max="14" width="23.625" style="10" customWidth="1"/>
    <col min="15" max="15" width="15" style="10" customWidth="1"/>
    <col min="16" max="16" width="13.125" style="10" customWidth="1"/>
    <col min="17" max="17" width="13" style="9" customWidth="1"/>
    <col min="18" max="18" width="20.5" style="9" customWidth="1"/>
    <col min="19" max="19" width="9" style="9"/>
    <col min="20" max="26" width="13.875" style="30" customWidth="1"/>
    <col min="27" max="16384" width="9" style="9"/>
  </cols>
  <sheetData>
    <row r="1" spans="2:26">
      <c r="B1" s="5" t="s">
        <v>0</v>
      </c>
      <c r="C1" s="5" t="s">
        <v>15</v>
      </c>
      <c r="E1" s="5" t="s">
        <v>23</v>
      </c>
      <c r="F1" s="5" t="s">
        <v>15</v>
      </c>
      <c r="G1" s="16"/>
      <c r="H1" s="5" t="s">
        <v>23</v>
      </c>
      <c r="I1" s="5" t="s">
        <v>15</v>
      </c>
      <c r="K1" s="5" t="s">
        <v>23</v>
      </c>
      <c r="L1" s="5" t="s">
        <v>15</v>
      </c>
      <c r="N1" s="5" t="s">
        <v>48</v>
      </c>
      <c r="P1" s="19" t="s">
        <v>78</v>
      </c>
      <c r="R1" s="21" t="s">
        <v>516</v>
      </c>
      <c r="T1" s="29" t="s">
        <v>541</v>
      </c>
      <c r="U1" s="29" t="s">
        <v>28</v>
      </c>
      <c r="V1" s="29" t="s">
        <v>29</v>
      </c>
      <c r="W1" s="29" t="s">
        <v>42</v>
      </c>
      <c r="X1" s="29" t="s">
        <v>44</v>
      </c>
      <c r="Y1" s="29" t="s">
        <v>46</v>
      </c>
      <c r="Z1" s="29" t="s">
        <v>87</v>
      </c>
    </row>
    <row r="2" spans="2:26">
      <c r="B2" s="5" t="s">
        <v>3</v>
      </c>
      <c r="C2" s="5" t="s">
        <v>9</v>
      </c>
      <c r="E2" s="5" t="s">
        <v>17</v>
      </c>
      <c r="F2" s="5" t="s">
        <v>21</v>
      </c>
      <c r="H2" s="5" t="s">
        <v>19</v>
      </c>
      <c r="I2" s="5">
        <v>0</v>
      </c>
      <c r="K2" s="5"/>
      <c r="L2" s="5"/>
      <c r="N2" s="5"/>
      <c r="P2" s="5" t="s">
        <v>80</v>
      </c>
      <c r="R2" s="20"/>
      <c r="T2" s="31"/>
      <c r="U2" s="31"/>
      <c r="V2" s="31"/>
      <c r="W2" s="31"/>
      <c r="X2" s="31"/>
      <c r="Y2" s="31"/>
      <c r="Z2" s="31"/>
    </row>
    <row r="3" spans="2:26">
      <c r="B3" s="5" t="s">
        <v>4</v>
      </c>
      <c r="C3" s="5" t="s">
        <v>10</v>
      </c>
      <c r="E3" s="5" t="s">
        <v>18</v>
      </c>
      <c r="F3" s="5" t="s">
        <v>22</v>
      </c>
      <c r="H3" s="5" t="s">
        <v>20</v>
      </c>
      <c r="I3" s="5">
        <v>1</v>
      </c>
      <c r="K3" s="5" t="s">
        <v>541</v>
      </c>
      <c r="L3" s="5" t="s">
        <v>57</v>
      </c>
      <c r="N3" s="5" t="s">
        <v>570</v>
      </c>
      <c r="P3" s="5" t="s">
        <v>81</v>
      </c>
      <c r="R3" s="20" t="s">
        <v>96</v>
      </c>
      <c r="T3" s="31" t="s">
        <v>531</v>
      </c>
      <c r="U3" s="31" t="s">
        <v>531</v>
      </c>
      <c r="V3" s="31" t="s">
        <v>526</v>
      </c>
      <c r="W3" s="31" t="s">
        <v>518</v>
      </c>
      <c r="X3" s="31"/>
      <c r="Y3" s="31"/>
      <c r="Z3" s="31"/>
    </row>
    <row r="4" spans="2:26">
      <c r="B4" s="5" t="s">
        <v>5</v>
      </c>
      <c r="C4" s="5" t="s">
        <v>11</v>
      </c>
      <c r="E4" s="19" t="s">
        <v>24</v>
      </c>
      <c r="H4" s="19" t="s">
        <v>26</v>
      </c>
      <c r="K4" s="5" t="s">
        <v>28</v>
      </c>
      <c r="L4" s="5" t="s">
        <v>57</v>
      </c>
      <c r="N4" s="5" t="s">
        <v>571</v>
      </c>
      <c r="P4" s="5" t="s">
        <v>82</v>
      </c>
      <c r="R4" s="20" t="s">
        <v>97</v>
      </c>
      <c r="T4" s="31" t="s">
        <v>532</v>
      </c>
      <c r="U4" s="31" t="s">
        <v>532</v>
      </c>
      <c r="V4" s="31" t="s">
        <v>527</v>
      </c>
      <c r="W4" s="31" t="s">
        <v>519</v>
      </c>
      <c r="X4" s="31"/>
      <c r="Y4" s="31"/>
      <c r="Z4" s="31"/>
    </row>
    <row r="5" spans="2:26">
      <c r="B5" s="5" t="s">
        <v>6</v>
      </c>
      <c r="C5" s="5" t="s">
        <v>12</v>
      </c>
      <c r="K5" s="5" t="s">
        <v>29</v>
      </c>
      <c r="L5" s="5" t="s">
        <v>56</v>
      </c>
      <c r="N5" s="5" t="s">
        <v>572</v>
      </c>
      <c r="P5" s="5" t="s">
        <v>83</v>
      </c>
      <c r="R5" s="20" t="s">
        <v>98</v>
      </c>
      <c r="T5" s="31" t="s">
        <v>533</v>
      </c>
      <c r="U5" s="31" t="s">
        <v>533</v>
      </c>
      <c r="V5" s="31"/>
      <c r="W5" s="31" t="s">
        <v>520</v>
      </c>
      <c r="X5" s="31"/>
      <c r="Y5" s="31"/>
      <c r="Z5" s="31"/>
    </row>
    <row r="6" spans="2:26">
      <c r="B6" s="5" t="s">
        <v>7</v>
      </c>
      <c r="C6" s="5" t="s">
        <v>13</v>
      </c>
      <c r="K6" s="5" t="s">
        <v>42</v>
      </c>
      <c r="L6" s="5" t="s">
        <v>43</v>
      </c>
      <c r="N6" s="5"/>
      <c r="P6" s="5" t="s">
        <v>84</v>
      </c>
      <c r="R6" s="20" t="s">
        <v>99</v>
      </c>
      <c r="T6" s="31" t="s">
        <v>534</v>
      </c>
      <c r="U6" s="31" t="s">
        <v>534</v>
      </c>
      <c r="V6" s="31"/>
      <c r="W6" s="31" t="s">
        <v>521</v>
      </c>
      <c r="X6" s="31"/>
      <c r="Y6" s="31"/>
      <c r="Z6" s="31"/>
    </row>
    <row r="7" spans="2:26">
      <c r="B7" s="5" t="s">
        <v>8</v>
      </c>
      <c r="C7" s="5" t="s">
        <v>14</v>
      </c>
      <c r="E7" s="5" t="s">
        <v>23</v>
      </c>
      <c r="F7" s="5" t="s">
        <v>15</v>
      </c>
      <c r="H7" s="5" t="s">
        <v>23</v>
      </c>
      <c r="I7" s="5" t="s">
        <v>15</v>
      </c>
      <c r="K7" s="5" t="s">
        <v>44</v>
      </c>
      <c r="L7" s="5" t="s">
        <v>45</v>
      </c>
      <c r="N7" s="5"/>
      <c r="P7" s="5" t="s">
        <v>85</v>
      </c>
      <c r="R7" s="20" t="s">
        <v>100</v>
      </c>
      <c r="T7" s="31" t="s">
        <v>535</v>
      </c>
      <c r="U7" s="31" t="s">
        <v>535</v>
      </c>
      <c r="V7" s="31"/>
      <c r="W7" s="31" t="s">
        <v>522</v>
      </c>
      <c r="X7" s="31"/>
      <c r="Y7" s="31"/>
      <c r="Z7" s="31"/>
    </row>
    <row r="8" spans="2:26">
      <c r="B8" s="5" t="s">
        <v>53</v>
      </c>
      <c r="C8" s="5">
        <v>1</v>
      </c>
      <c r="E8" s="5"/>
      <c r="F8" s="5"/>
      <c r="H8" s="5" t="s">
        <v>40</v>
      </c>
      <c r="I8" s="5">
        <v>0</v>
      </c>
      <c r="K8" s="5" t="s">
        <v>46</v>
      </c>
      <c r="L8" s="5" t="s">
        <v>47</v>
      </c>
      <c r="N8" s="5"/>
      <c r="P8" s="5"/>
      <c r="R8" s="20" t="s">
        <v>101</v>
      </c>
      <c r="T8" s="31" t="s">
        <v>540</v>
      </c>
      <c r="U8" s="31" t="s">
        <v>540</v>
      </c>
      <c r="V8" s="31"/>
      <c r="W8" s="31" t="s">
        <v>523</v>
      </c>
      <c r="X8" s="31"/>
      <c r="Y8" s="31"/>
      <c r="Z8" s="31"/>
    </row>
    <row r="9" spans="2:26">
      <c r="B9" s="5" t="s">
        <v>54</v>
      </c>
      <c r="C9" s="5">
        <v>2</v>
      </c>
      <c r="E9" s="5"/>
      <c r="F9" s="5"/>
      <c r="H9" s="5" t="s">
        <v>41</v>
      </c>
      <c r="I9" s="5">
        <v>1</v>
      </c>
      <c r="K9" s="5" t="s">
        <v>87</v>
      </c>
      <c r="L9" s="5" t="s">
        <v>11</v>
      </c>
      <c r="N9" s="5"/>
      <c r="P9" s="5"/>
      <c r="R9" s="20" t="s">
        <v>102</v>
      </c>
      <c r="T9" s="31" t="s">
        <v>549</v>
      </c>
      <c r="U9" s="31" t="s">
        <v>549</v>
      </c>
      <c r="V9" s="31"/>
      <c r="W9" s="31"/>
      <c r="X9" s="31"/>
      <c r="Y9" s="31"/>
      <c r="Z9" s="31"/>
    </row>
    <row r="10" spans="2:26">
      <c r="B10" s="5" t="s">
        <v>55</v>
      </c>
      <c r="C10" s="5">
        <v>3</v>
      </c>
      <c r="E10" s="5"/>
      <c r="F10" s="5"/>
      <c r="H10" s="5" t="s">
        <v>59</v>
      </c>
      <c r="I10" s="5">
        <v>2</v>
      </c>
      <c r="K10" s="5"/>
      <c r="L10" s="5"/>
      <c r="R10" s="20" t="s">
        <v>103</v>
      </c>
      <c r="T10" s="31"/>
      <c r="U10" s="31"/>
      <c r="V10" s="31"/>
      <c r="W10" s="31"/>
      <c r="X10" s="31"/>
      <c r="Y10" s="31"/>
      <c r="Z10" s="31"/>
    </row>
    <row r="11" spans="2:26">
      <c r="B11" s="5" t="s">
        <v>52</v>
      </c>
      <c r="C11" s="5">
        <v>4</v>
      </c>
      <c r="E11" s="5"/>
      <c r="F11" s="5"/>
      <c r="H11" s="5" t="s">
        <v>60</v>
      </c>
      <c r="I11" s="5" t="s">
        <v>61</v>
      </c>
      <c r="K11" s="5"/>
      <c r="L11" s="5"/>
      <c r="N11" s="32" t="s">
        <v>546</v>
      </c>
      <c r="R11" s="20" t="s">
        <v>104</v>
      </c>
      <c r="T11" s="31"/>
      <c r="U11" s="31"/>
      <c r="V11" s="31"/>
      <c r="W11" s="31"/>
      <c r="X11" s="31"/>
      <c r="Y11" s="31"/>
      <c r="Z11" s="31"/>
    </row>
    <row r="12" spans="2:26">
      <c r="B12" s="5" t="s">
        <v>58</v>
      </c>
      <c r="C12" s="5">
        <v>5</v>
      </c>
      <c r="E12" s="5"/>
      <c r="F12" s="5"/>
      <c r="H12" s="19" t="s">
        <v>39</v>
      </c>
      <c r="K12" s="5"/>
      <c r="L12" s="5"/>
      <c r="N12" s="32" t="s">
        <v>577</v>
      </c>
      <c r="R12" s="20" t="s">
        <v>105</v>
      </c>
      <c r="T12" s="31"/>
      <c r="U12" s="31"/>
      <c r="V12" s="31"/>
      <c r="W12" s="31"/>
      <c r="X12" s="31"/>
      <c r="Y12" s="31"/>
      <c r="Z12" s="31"/>
    </row>
    <row r="13" spans="2:26">
      <c r="B13" s="19" t="s">
        <v>25</v>
      </c>
      <c r="E13" s="5"/>
      <c r="F13" s="5"/>
      <c r="K13" s="5"/>
      <c r="L13" s="5"/>
      <c r="N13" s="32" t="s">
        <v>578</v>
      </c>
      <c r="R13" s="20" t="s">
        <v>106</v>
      </c>
      <c r="T13" s="31"/>
      <c r="U13" s="31"/>
      <c r="V13" s="31"/>
      <c r="W13" s="31"/>
      <c r="X13" s="31"/>
      <c r="Y13" s="31"/>
      <c r="Z13" s="31"/>
    </row>
    <row r="14" spans="2:26">
      <c r="E14" s="5"/>
      <c r="F14" s="5"/>
      <c r="K14" s="19" t="s">
        <v>16</v>
      </c>
      <c r="N14" s="32"/>
      <c r="R14" s="20" t="s">
        <v>107</v>
      </c>
      <c r="T14" s="31"/>
      <c r="U14" s="31"/>
      <c r="V14" s="31"/>
      <c r="W14" s="31"/>
      <c r="X14" s="31"/>
      <c r="Y14" s="31"/>
      <c r="Z14" s="31"/>
    </row>
    <row r="15" spans="2:26">
      <c r="K15" s="10" t="s">
        <v>545</v>
      </c>
      <c r="N15" s="32"/>
      <c r="R15" s="20" t="s">
        <v>108</v>
      </c>
      <c r="T15" s="31"/>
      <c r="U15" s="31"/>
      <c r="V15" s="31"/>
      <c r="W15" s="31"/>
      <c r="X15" s="31"/>
      <c r="Y15" s="31"/>
      <c r="Z15" s="31"/>
    </row>
    <row r="16" spans="2:26">
      <c r="R16" s="20" t="s">
        <v>109</v>
      </c>
      <c r="T16" s="31"/>
      <c r="U16" s="31"/>
      <c r="V16" s="31"/>
      <c r="W16" s="31"/>
      <c r="X16" s="31"/>
      <c r="Y16" s="31"/>
      <c r="Z16" s="31"/>
    </row>
    <row r="17" spans="1:26">
      <c r="R17" s="20" t="s">
        <v>110</v>
      </c>
      <c r="T17" s="31"/>
      <c r="U17" s="31"/>
      <c r="V17" s="31"/>
      <c r="W17" s="31"/>
      <c r="X17" s="31"/>
      <c r="Y17" s="31"/>
      <c r="Z17" s="31"/>
    </row>
    <row r="18" spans="1:26">
      <c r="R18" s="20" t="s">
        <v>111</v>
      </c>
      <c r="T18" s="31"/>
      <c r="U18" s="31"/>
      <c r="V18" s="31"/>
      <c r="W18" s="31"/>
      <c r="X18" s="31"/>
      <c r="Y18" s="31"/>
      <c r="Z18" s="31"/>
    </row>
    <row r="19" spans="1:26">
      <c r="R19" s="20" t="s">
        <v>112</v>
      </c>
      <c r="T19" s="31"/>
      <c r="U19" s="31"/>
      <c r="V19" s="31"/>
      <c r="W19" s="31"/>
      <c r="X19" s="31"/>
      <c r="Y19" s="31"/>
      <c r="Z19" s="31"/>
    </row>
    <row r="20" spans="1:26">
      <c r="A20" s="85"/>
      <c r="B20" s="85"/>
      <c r="C20" s="85"/>
      <c r="R20" s="20" t="s">
        <v>113</v>
      </c>
      <c r="T20" s="31"/>
      <c r="U20" s="31"/>
      <c r="V20" s="31"/>
      <c r="W20" s="31"/>
      <c r="X20" s="31"/>
      <c r="Y20" s="31"/>
      <c r="Z20" s="31"/>
    </row>
    <row r="21" spans="1:26">
      <c r="A21" s="85"/>
      <c r="B21" s="85"/>
      <c r="C21" s="85"/>
      <c r="O21" s="9"/>
      <c r="P21" s="9"/>
      <c r="R21" s="20" t="s">
        <v>114</v>
      </c>
    </row>
    <row r="22" spans="1:26">
      <c r="O22" s="9"/>
      <c r="P22" s="9"/>
      <c r="R22" s="20" t="s">
        <v>115</v>
      </c>
    </row>
    <row r="23" spans="1:26">
      <c r="O23" s="9"/>
      <c r="P23" s="9"/>
      <c r="R23" s="20" t="s">
        <v>116</v>
      </c>
    </row>
    <row r="24" spans="1:26">
      <c r="O24" s="9"/>
      <c r="P24" s="9"/>
      <c r="R24" s="20" t="s">
        <v>117</v>
      </c>
    </row>
    <row r="25" spans="1:26">
      <c r="R25" s="20" t="s">
        <v>118</v>
      </c>
    </row>
    <row r="26" spans="1:26">
      <c r="R26" s="20" t="s">
        <v>119</v>
      </c>
    </row>
    <row r="27" spans="1:26">
      <c r="R27" s="20" t="s">
        <v>120</v>
      </c>
    </row>
    <row r="28" spans="1:26">
      <c r="R28" s="20" t="s">
        <v>121</v>
      </c>
    </row>
    <row r="29" spans="1:26">
      <c r="R29" s="20" t="s">
        <v>122</v>
      </c>
    </row>
    <row r="30" spans="1:26">
      <c r="R30" s="20" t="s">
        <v>123</v>
      </c>
    </row>
    <row r="31" spans="1:26">
      <c r="R31" s="20" t="s">
        <v>124</v>
      </c>
    </row>
    <row r="32" spans="1:26">
      <c r="R32" s="20" t="s">
        <v>125</v>
      </c>
    </row>
    <row r="33" spans="18:18">
      <c r="R33" s="20" t="s">
        <v>126</v>
      </c>
    </row>
    <row r="34" spans="18:18">
      <c r="R34" s="20" t="s">
        <v>127</v>
      </c>
    </row>
    <row r="35" spans="18:18">
      <c r="R35" s="20" t="s">
        <v>128</v>
      </c>
    </row>
    <row r="36" spans="18:18">
      <c r="R36" s="20" t="s">
        <v>129</v>
      </c>
    </row>
    <row r="37" spans="18:18">
      <c r="R37" s="20" t="s">
        <v>130</v>
      </c>
    </row>
    <row r="38" spans="18:18">
      <c r="R38" s="20" t="s">
        <v>131</v>
      </c>
    </row>
    <row r="39" spans="18:18">
      <c r="R39" s="20" t="s">
        <v>132</v>
      </c>
    </row>
    <row r="40" spans="18:18">
      <c r="R40" s="20" t="s">
        <v>133</v>
      </c>
    </row>
    <row r="41" spans="18:18">
      <c r="R41" s="20" t="s">
        <v>134</v>
      </c>
    </row>
    <row r="42" spans="18:18">
      <c r="R42" s="20" t="s">
        <v>135</v>
      </c>
    </row>
    <row r="43" spans="18:18">
      <c r="R43" s="20" t="s">
        <v>136</v>
      </c>
    </row>
    <row r="44" spans="18:18">
      <c r="R44" s="20" t="s">
        <v>137</v>
      </c>
    </row>
    <row r="45" spans="18:18">
      <c r="R45" s="20" t="s">
        <v>138</v>
      </c>
    </row>
    <row r="46" spans="18:18">
      <c r="R46" s="20" t="s">
        <v>139</v>
      </c>
    </row>
    <row r="47" spans="18:18">
      <c r="R47" s="20" t="s">
        <v>140</v>
      </c>
    </row>
    <row r="48" spans="18:18">
      <c r="R48" s="20" t="s">
        <v>141</v>
      </c>
    </row>
    <row r="49" spans="18:18">
      <c r="R49" s="20" t="s">
        <v>142</v>
      </c>
    </row>
    <row r="50" spans="18:18">
      <c r="R50" s="20" t="s">
        <v>143</v>
      </c>
    </row>
    <row r="51" spans="18:18">
      <c r="R51" s="20" t="s">
        <v>144</v>
      </c>
    </row>
    <row r="52" spans="18:18">
      <c r="R52" s="20" t="s">
        <v>145</v>
      </c>
    </row>
    <row r="53" spans="18:18">
      <c r="R53" s="20" t="s">
        <v>146</v>
      </c>
    </row>
    <row r="54" spans="18:18">
      <c r="R54" s="20" t="s">
        <v>147</v>
      </c>
    </row>
    <row r="55" spans="18:18">
      <c r="R55" s="20" t="s">
        <v>148</v>
      </c>
    </row>
    <row r="56" spans="18:18">
      <c r="R56" s="20" t="s">
        <v>149</v>
      </c>
    </row>
    <row r="57" spans="18:18">
      <c r="R57" s="20" t="s">
        <v>150</v>
      </c>
    </row>
    <row r="58" spans="18:18">
      <c r="R58" s="20" t="s">
        <v>151</v>
      </c>
    </row>
    <row r="59" spans="18:18">
      <c r="R59" s="20" t="s">
        <v>152</v>
      </c>
    </row>
    <row r="60" spans="18:18">
      <c r="R60" s="20" t="s">
        <v>153</v>
      </c>
    </row>
    <row r="61" spans="18:18">
      <c r="R61" s="20" t="s">
        <v>154</v>
      </c>
    </row>
    <row r="62" spans="18:18">
      <c r="R62" s="20" t="s">
        <v>155</v>
      </c>
    </row>
    <row r="63" spans="18:18">
      <c r="R63" s="20" t="s">
        <v>156</v>
      </c>
    </row>
    <row r="64" spans="18:18">
      <c r="R64" s="20" t="s">
        <v>157</v>
      </c>
    </row>
    <row r="65" spans="18:18">
      <c r="R65" s="20" t="s">
        <v>158</v>
      </c>
    </row>
    <row r="66" spans="18:18">
      <c r="R66" s="20" t="s">
        <v>159</v>
      </c>
    </row>
    <row r="67" spans="18:18">
      <c r="R67" s="20" t="s">
        <v>160</v>
      </c>
    </row>
    <row r="68" spans="18:18">
      <c r="R68" s="20" t="s">
        <v>161</v>
      </c>
    </row>
    <row r="69" spans="18:18">
      <c r="R69" s="20" t="s">
        <v>162</v>
      </c>
    </row>
    <row r="70" spans="18:18">
      <c r="R70" s="20" t="s">
        <v>163</v>
      </c>
    </row>
    <row r="71" spans="18:18">
      <c r="R71" s="20" t="s">
        <v>164</v>
      </c>
    </row>
    <row r="72" spans="18:18">
      <c r="R72" s="20" t="s">
        <v>165</v>
      </c>
    </row>
    <row r="73" spans="18:18">
      <c r="R73" s="20" t="s">
        <v>166</v>
      </c>
    </row>
    <row r="74" spans="18:18">
      <c r="R74" s="20" t="s">
        <v>167</v>
      </c>
    </row>
    <row r="75" spans="18:18">
      <c r="R75" s="20" t="s">
        <v>168</v>
      </c>
    </row>
    <row r="76" spans="18:18">
      <c r="R76" s="20" t="s">
        <v>169</v>
      </c>
    </row>
    <row r="77" spans="18:18">
      <c r="R77" s="20" t="s">
        <v>170</v>
      </c>
    </row>
    <row r="78" spans="18:18">
      <c r="R78" s="20" t="s">
        <v>171</v>
      </c>
    </row>
    <row r="79" spans="18:18">
      <c r="R79" s="20" t="s">
        <v>172</v>
      </c>
    </row>
    <row r="80" spans="18:18">
      <c r="R80" s="20" t="s">
        <v>173</v>
      </c>
    </row>
    <row r="81" spans="18:18">
      <c r="R81" s="20" t="s">
        <v>174</v>
      </c>
    </row>
    <row r="82" spans="18:18">
      <c r="R82" s="20" t="s">
        <v>175</v>
      </c>
    </row>
    <row r="83" spans="18:18">
      <c r="R83" s="20" t="s">
        <v>176</v>
      </c>
    </row>
    <row r="84" spans="18:18">
      <c r="R84" s="20" t="s">
        <v>177</v>
      </c>
    </row>
    <row r="85" spans="18:18">
      <c r="R85" s="20" t="s">
        <v>178</v>
      </c>
    </row>
    <row r="86" spans="18:18">
      <c r="R86" s="20" t="s">
        <v>179</v>
      </c>
    </row>
    <row r="87" spans="18:18">
      <c r="R87" s="20" t="s">
        <v>180</v>
      </c>
    </row>
    <row r="88" spans="18:18">
      <c r="R88" s="20" t="s">
        <v>181</v>
      </c>
    </row>
    <row r="89" spans="18:18">
      <c r="R89" s="20" t="s">
        <v>182</v>
      </c>
    </row>
    <row r="90" spans="18:18">
      <c r="R90" s="20" t="s">
        <v>183</v>
      </c>
    </row>
    <row r="91" spans="18:18">
      <c r="R91" s="20" t="s">
        <v>184</v>
      </c>
    </row>
    <row r="92" spans="18:18">
      <c r="R92" s="20" t="s">
        <v>185</v>
      </c>
    </row>
    <row r="93" spans="18:18">
      <c r="R93" s="20" t="s">
        <v>186</v>
      </c>
    </row>
    <row r="94" spans="18:18">
      <c r="R94" s="20" t="s">
        <v>187</v>
      </c>
    </row>
    <row r="95" spans="18:18">
      <c r="R95" s="20" t="s">
        <v>188</v>
      </c>
    </row>
    <row r="96" spans="18:18">
      <c r="R96" s="20" t="s">
        <v>189</v>
      </c>
    </row>
    <row r="97" spans="18:18">
      <c r="R97" s="20" t="s">
        <v>190</v>
      </c>
    </row>
    <row r="98" spans="18:18">
      <c r="R98" s="20" t="s">
        <v>191</v>
      </c>
    </row>
    <row r="99" spans="18:18">
      <c r="R99" s="20" t="s">
        <v>192</v>
      </c>
    </row>
    <row r="100" spans="18:18">
      <c r="R100" s="20" t="s">
        <v>193</v>
      </c>
    </row>
    <row r="101" spans="18:18">
      <c r="R101" s="20" t="s">
        <v>194</v>
      </c>
    </row>
    <row r="102" spans="18:18">
      <c r="R102" s="20" t="s">
        <v>195</v>
      </c>
    </row>
    <row r="103" spans="18:18">
      <c r="R103" s="20" t="s">
        <v>196</v>
      </c>
    </row>
    <row r="104" spans="18:18">
      <c r="R104" s="20" t="s">
        <v>197</v>
      </c>
    </row>
    <row r="105" spans="18:18">
      <c r="R105" s="20" t="s">
        <v>198</v>
      </c>
    </row>
    <row r="106" spans="18:18">
      <c r="R106" s="20" t="s">
        <v>199</v>
      </c>
    </row>
    <row r="107" spans="18:18">
      <c r="R107" s="20" t="s">
        <v>200</v>
      </c>
    </row>
    <row r="108" spans="18:18">
      <c r="R108" s="20" t="s">
        <v>201</v>
      </c>
    </row>
    <row r="109" spans="18:18">
      <c r="R109" s="20" t="s">
        <v>202</v>
      </c>
    </row>
    <row r="110" spans="18:18">
      <c r="R110" s="20" t="s">
        <v>203</v>
      </c>
    </row>
    <row r="111" spans="18:18">
      <c r="R111" s="20" t="s">
        <v>204</v>
      </c>
    </row>
    <row r="112" spans="18:18">
      <c r="R112" s="20" t="s">
        <v>205</v>
      </c>
    </row>
    <row r="113" spans="18:18">
      <c r="R113" s="20" t="s">
        <v>206</v>
      </c>
    </row>
    <row r="114" spans="18:18">
      <c r="R114" s="20" t="s">
        <v>207</v>
      </c>
    </row>
    <row r="115" spans="18:18">
      <c r="R115" s="20" t="s">
        <v>208</v>
      </c>
    </row>
    <row r="116" spans="18:18">
      <c r="R116" s="20" t="s">
        <v>209</v>
      </c>
    </row>
    <row r="117" spans="18:18">
      <c r="R117" s="20" t="s">
        <v>210</v>
      </c>
    </row>
    <row r="118" spans="18:18">
      <c r="R118" s="20" t="s">
        <v>211</v>
      </c>
    </row>
    <row r="119" spans="18:18">
      <c r="R119" s="20" t="s">
        <v>212</v>
      </c>
    </row>
    <row r="120" spans="18:18">
      <c r="R120" s="20" t="s">
        <v>213</v>
      </c>
    </row>
    <row r="121" spans="18:18">
      <c r="R121" s="20" t="s">
        <v>214</v>
      </c>
    </row>
    <row r="122" spans="18:18">
      <c r="R122" s="20" t="s">
        <v>215</v>
      </c>
    </row>
    <row r="123" spans="18:18">
      <c r="R123" s="20" t="s">
        <v>216</v>
      </c>
    </row>
    <row r="124" spans="18:18">
      <c r="R124" s="20" t="s">
        <v>217</v>
      </c>
    </row>
    <row r="125" spans="18:18">
      <c r="R125" s="20" t="s">
        <v>218</v>
      </c>
    </row>
    <row r="126" spans="18:18">
      <c r="R126" s="20" t="s">
        <v>219</v>
      </c>
    </row>
    <row r="127" spans="18:18">
      <c r="R127" s="20" t="s">
        <v>220</v>
      </c>
    </row>
    <row r="128" spans="18:18">
      <c r="R128" s="20" t="s">
        <v>221</v>
      </c>
    </row>
    <row r="129" spans="18:18">
      <c r="R129" s="20" t="s">
        <v>222</v>
      </c>
    </row>
    <row r="130" spans="18:18">
      <c r="R130" s="20" t="s">
        <v>223</v>
      </c>
    </row>
    <row r="131" spans="18:18">
      <c r="R131" s="20" t="s">
        <v>224</v>
      </c>
    </row>
    <row r="132" spans="18:18">
      <c r="R132" s="20" t="s">
        <v>225</v>
      </c>
    </row>
    <row r="133" spans="18:18">
      <c r="R133" s="20" t="s">
        <v>226</v>
      </c>
    </row>
    <row r="134" spans="18:18">
      <c r="R134" s="20" t="s">
        <v>227</v>
      </c>
    </row>
    <row r="135" spans="18:18">
      <c r="R135" s="20" t="s">
        <v>228</v>
      </c>
    </row>
    <row r="136" spans="18:18">
      <c r="R136" s="20" t="s">
        <v>229</v>
      </c>
    </row>
    <row r="137" spans="18:18">
      <c r="R137" s="20" t="s">
        <v>230</v>
      </c>
    </row>
    <row r="138" spans="18:18">
      <c r="R138" s="20" t="s">
        <v>231</v>
      </c>
    </row>
    <row r="139" spans="18:18">
      <c r="R139" s="20" t="s">
        <v>232</v>
      </c>
    </row>
    <row r="140" spans="18:18">
      <c r="R140" s="20" t="s">
        <v>233</v>
      </c>
    </row>
    <row r="141" spans="18:18">
      <c r="R141" s="20" t="s">
        <v>234</v>
      </c>
    </row>
    <row r="142" spans="18:18">
      <c r="R142" s="20" t="s">
        <v>235</v>
      </c>
    </row>
    <row r="143" spans="18:18">
      <c r="R143" s="20" t="s">
        <v>236</v>
      </c>
    </row>
    <row r="144" spans="18:18">
      <c r="R144" s="20" t="s">
        <v>237</v>
      </c>
    </row>
    <row r="145" spans="18:18">
      <c r="R145" s="20" t="s">
        <v>238</v>
      </c>
    </row>
    <row r="146" spans="18:18">
      <c r="R146" s="20" t="s">
        <v>239</v>
      </c>
    </row>
    <row r="147" spans="18:18">
      <c r="R147" s="20" t="s">
        <v>240</v>
      </c>
    </row>
    <row r="148" spans="18:18">
      <c r="R148" s="20" t="s">
        <v>241</v>
      </c>
    </row>
    <row r="149" spans="18:18">
      <c r="R149" s="20" t="s">
        <v>242</v>
      </c>
    </row>
    <row r="150" spans="18:18">
      <c r="R150" s="20" t="s">
        <v>243</v>
      </c>
    </row>
    <row r="151" spans="18:18">
      <c r="R151" s="20" t="s">
        <v>244</v>
      </c>
    </row>
    <row r="152" spans="18:18">
      <c r="R152" s="20" t="s">
        <v>245</v>
      </c>
    </row>
    <row r="153" spans="18:18">
      <c r="R153" s="20" t="s">
        <v>246</v>
      </c>
    </row>
    <row r="154" spans="18:18">
      <c r="R154" s="20" t="s">
        <v>247</v>
      </c>
    </row>
    <row r="155" spans="18:18">
      <c r="R155" s="20" t="s">
        <v>248</v>
      </c>
    </row>
    <row r="156" spans="18:18">
      <c r="R156" s="20" t="s">
        <v>249</v>
      </c>
    </row>
    <row r="157" spans="18:18">
      <c r="R157" s="20" t="s">
        <v>250</v>
      </c>
    </row>
    <row r="158" spans="18:18">
      <c r="R158" s="20" t="s">
        <v>251</v>
      </c>
    </row>
    <row r="159" spans="18:18">
      <c r="R159" s="20" t="s">
        <v>252</v>
      </c>
    </row>
    <row r="160" spans="18:18">
      <c r="R160" s="20" t="s">
        <v>253</v>
      </c>
    </row>
    <row r="161" spans="18:18">
      <c r="R161" s="20" t="s">
        <v>254</v>
      </c>
    </row>
    <row r="162" spans="18:18">
      <c r="R162" s="20" t="s">
        <v>255</v>
      </c>
    </row>
    <row r="163" spans="18:18">
      <c r="R163" s="20" t="s">
        <v>256</v>
      </c>
    </row>
    <row r="164" spans="18:18">
      <c r="R164" s="20" t="s">
        <v>257</v>
      </c>
    </row>
    <row r="165" spans="18:18">
      <c r="R165" s="20" t="s">
        <v>258</v>
      </c>
    </row>
    <row r="166" spans="18:18">
      <c r="R166" s="20" t="s">
        <v>259</v>
      </c>
    </row>
    <row r="167" spans="18:18">
      <c r="R167" s="20" t="s">
        <v>260</v>
      </c>
    </row>
    <row r="168" spans="18:18">
      <c r="R168" s="20" t="s">
        <v>261</v>
      </c>
    </row>
    <row r="169" spans="18:18">
      <c r="R169" s="20" t="s">
        <v>262</v>
      </c>
    </row>
    <row r="170" spans="18:18">
      <c r="R170" s="20" t="s">
        <v>263</v>
      </c>
    </row>
    <row r="171" spans="18:18">
      <c r="R171" s="20" t="s">
        <v>264</v>
      </c>
    </row>
    <row r="172" spans="18:18">
      <c r="R172" s="20" t="s">
        <v>265</v>
      </c>
    </row>
    <row r="173" spans="18:18">
      <c r="R173" s="20" t="s">
        <v>266</v>
      </c>
    </row>
    <row r="174" spans="18:18">
      <c r="R174" s="20" t="s">
        <v>267</v>
      </c>
    </row>
    <row r="175" spans="18:18">
      <c r="R175" s="20" t="s">
        <v>268</v>
      </c>
    </row>
    <row r="176" spans="18:18">
      <c r="R176" s="20" t="s">
        <v>269</v>
      </c>
    </row>
    <row r="177" spans="18:18">
      <c r="R177" s="20" t="s">
        <v>270</v>
      </c>
    </row>
    <row r="178" spans="18:18">
      <c r="R178" s="20" t="s">
        <v>271</v>
      </c>
    </row>
    <row r="179" spans="18:18">
      <c r="R179" s="20" t="s">
        <v>272</v>
      </c>
    </row>
    <row r="180" spans="18:18">
      <c r="R180" s="20" t="s">
        <v>273</v>
      </c>
    </row>
    <row r="181" spans="18:18">
      <c r="R181" s="20" t="s">
        <v>274</v>
      </c>
    </row>
    <row r="182" spans="18:18">
      <c r="R182" s="20" t="s">
        <v>275</v>
      </c>
    </row>
    <row r="183" spans="18:18">
      <c r="R183" s="20" t="s">
        <v>276</v>
      </c>
    </row>
    <row r="184" spans="18:18">
      <c r="R184" s="20" t="s">
        <v>277</v>
      </c>
    </row>
    <row r="185" spans="18:18">
      <c r="R185" s="20" t="s">
        <v>278</v>
      </c>
    </row>
    <row r="186" spans="18:18">
      <c r="R186" s="20" t="s">
        <v>279</v>
      </c>
    </row>
    <row r="187" spans="18:18">
      <c r="R187" s="20" t="s">
        <v>280</v>
      </c>
    </row>
    <row r="188" spans="18:18">
      <c r="R188" s="20" t="s">
        <v>281</v>
      </c>
    </row>
    <row r="189" spans="18:18">
      <c r="R189" s="20" t="s">
        <v>282</v>
      </c>
    </row>
    <row r="190" spans="18:18">
      <c r="R190" s="20" t="s">
        <v>283</v>
      </c>
    </row>
    <row r="191" spans="18:18">
      <c r="R191" s="20" t="s">
        <v>284</v>
      </c>
    </row>
    <row r="192" spans="18:18">
      <c r="R192" s="20" t="s">
        <v>285</v>
      </c>
    </row>
    <row r="193" spans="18:18">
      <c r="R193" s="20" t="s">
        <v>286</v>
      </c>
    </row>
    <row r="194" spans="18:18">
      <c r="R194" s="20" t="s">
        <v>287</v>
      </c>
    </row>
    <row r="195" spans="18:18">
      <c r="R195" s="20" t="s">
        <v>288</v>
      </c>
    </row>
    <row r="196" spans="18:18">
      <c r="R196" s="20" t="s">
        <v>289</v>
      </c>
    </row>
    <row r="197" spans="18:18">
      <c r="R197" s="20" t="s">
        <v>290</v>
      </c>
    </row>
    <row r="198" spans="18:18">
      <c r="R198" s="20" t="s">
        <v>291</v>
      </c>
    </row>
    <row r="199" spans="18:18">
      <c r="R199" s="20" t="s">
        <v>292</v>
      </c>
    </row>
    <row r="200" spans="18:18">
      <c r="R200" s="20" t="s">
        <v>293</v>
      </c>
    </row>
    <row r="201" spans="18:18">
      <c r="R201" s="20" t="s">
        <v>294</v>
      </c>
    </row>
    <row r="202" spans="18:18">
      <c r="R202" s="20" t="s">
        <v>295</v>
      </c>
    </row>
    <row r="203" spans="18:18">
      <c r="R203" s="20" t="s">
        <v>296</v>
      </c>
    </row>
    <row r="204" spans="18:18">
      <c r="R204" s="20" t="s">
        <v>297</v>
      </c>
    </row>
    <row r="205" spans="18:18">
      <c r="R205" s="20" t="s">
        <v>298</v>
      </c>
    </row>
    <row r="206" spans="18:18">
      <c r="R206" s="20" t="s">
        <v>299</v>
      </c>
    </row>
    <row r="207" spans="18:18">
      <c r="R207" s="20" t="s">
        <v>300</v>
      </c>
    </row>
    <row r="208" spans="18:18">
      <c r="R208" s="20" t="s">
        <v>301</v>
      </c>
    </row>
    <row r="209" spans="18:18">
      <c r="R209" s="20" t="s">
        <v>302</v>
      </c>
    </row>
    <row r="210" spans="18:18">
      <c r="R210" s="20" t="s">
        <v>303</v>
      </c>
    </row>
    <row r="211" spans="18:18">
      <c r="R211" s="20" t="s">
        <v>304</v>
      </c>
    </row>
    <row r="212" spans="18:18">
      <c r="R212" s="20" t="s">
        <v>305</v>
      </c>
    </row>
    <row r="213" spans="18:18">
      <c r="R213" s="20" t="s">
        <v>306</v>
      </c>
    </row>
    <row r="214" spans="18:18">
      <c r="R214" s="20" t="s">
        <v>307</v>
      </c>
    </row>
    <row r="215" spans="18:18">
      <c r="R215" s="20" t="s">
        <v>308</v>
      </c>
    </row>
    <row r="216" spans="18:18">
      <c r="R216" s="20" t="s">
        <v>309</v>
      </c>
    </row>
    <row r="217" spans="18:18">
      <c r="R217" s="20" t="s">
        <v>310</v>
      </c>
    </row>
    <row r="218" spans="18:18">
      <c r="R218" s="20" t="s">
        <v>311</v>
      </c>
    </row>
    <row r="219" spans="18:18">
      <c r="R219" s="20" t="s">
        <v>312</v>
      </c>
    </row>
    <row r="220" spans="18:18">
      <c r="R220" s="20" t="s">
        <v>313</v>
      </c>
    </row>
    <row r="221" spans="18:18">
      <c r="R221" s="20" t="s">
        <v>314</v>
      </c>
    </row>
    <row r="222" spans="18:18">
      <c r="R222" s="20" t="s">
        <v>315</v>
      </c>
    </row>
    <row r="223" spans="18:18">
      <c r="R223" s="20" t="s">
        <v>316</v>
      </c>
    </row>
    <row r="224" spans="18:18">
      <c r="R224" s="20" t="s">
        <v>317</v>
      </c>
    </row>
    <row r="225" spans="18:18">
      <c r="R225" s="20" t="s">
        <v>318</v>
      </c>
    </row>
    <row r="226" spans="18:18">
      <c r="R226" s="20" t="s">
        <v>319</v>
      </c>
    </row>
    <row r="227" spans="18:18">
      <c r="R227" s="20" t="s">
        <v>320</v>
      </c>
    </row>
    <row r="228" spans="18:18">
      <c r="R228" s="20" t="s">
        <v>321</v>
      </c>
    </row>
    <row r="229" spans="18:18">
      <c r="R229" s="20" t="s">
        <v>322</v>
      </c>
    </row>
    <row r="230" spans="18:18">
      <c r="R230" s="20" t="s">
        <v>323</v>
      </c>
    </row>
    <row r="231" spans="18:18">
      <c r="R231" s="20" t="s">
        <v>324</v>
      </c>
    </row>
    <row r="232" spans="18:18">
      <c r="R232" s="20" t="s">
        <v>325</v>
      </c>
    </row>
    <row r="233" spans="18:18">
      <c r="R233" s="20" t="s">
        <v>326</v>
      </c>
    </row>
    <row r="234" spans="18:18">
      <c r="R234" s="20" t="s">
        <v>327</v>
      </c>
    </row>
    <row r="235" spans="18:18">
      <c r="R235" s="20" t="s">
        <v>328</v>
      </c>
    </row>
    <row r="236" spans="18:18">
      <c r="R236" s="20" t="s">
        <v>329</v>
      </c>
    </row>
    <row r="237" spans="18:18">
      <c r="R237" s="20" t="s">
        <v>330</v>
      </c>
    </row>
    <row r="238" spans="18:18">
      <c r="R238" s="20" t="s">
        <v>331</v>
      </c>
    </row>
    <row r="239" spans="18:18">
      <c r="R239" s="20" t="s">
        <v>332</v>
      </c>
    </row>
    <row r="240" spans="18:18">
      <c r="R240" s="20" t="s">
        <v>333</v>
      </c>
    </row>
    <row r="241" spans="18:18">
      <c r="R241" s="20" t="s">
        <v>334</v>
      </c>
    </row>
    <row r="242" spans="18:18">
      <c r="R242" s="20" t="s">
        <v>335</v>
      </c>
    </row>
    <row r="243" spans="18:18">
      <c r="R243" s="20" t="s">
        <v>336</v>
      </c>
    </row>
    <row r="244" spans="18:18">
      <c r="R244" s="20" t="s">
        <v>337</v>
      </c>
    </row>
    <row r="245" spans="18:18">
      <c r="R245" s="20" t="s">
        <v>338</v>
      </c>
    </row>
    <row r="246" spans="18:18">
      <c r="R246" s="20" t="s">
        <v>339</v>
      </c>
    </row>
    <row r="247" spans="18:18">
      <c r="R247" s="20" t="s">
        <v>340</v>
      </c>
    </row>
    <row r="248" spans="18:18">
      <c r="R248" s="20" t="s">
        <v>341</v>
      </c>
    </row>
    <row r="249" spans="18:18">
      <c r="R249" s="20" t="s">
        <v>342</v>
      </c>
    </row>
    <row r="250" spans="18:18">
      <c r="R250" s="20" t="s">
        <v>343</v>
      </c>
    </row>
    <row r="251" spans="18:18">
      <c r="R251" s="20" t="s">
        <v>344</v>
      </c>
    </row>
    <row r="252" spans="18:18">
      <c r="R252" s="20" t="s">
        <v>345</v>
      </c>
    </row>
    <row r="253" spans="18:18">
      <c r="R253" s="20" t="s">
        <v>346</v>
      </c>
    </row>
    <row r="254" spans="18:18">
      <c r="R254" s="20" t="s">
        <v>347</v>
      </c>
    </row>
    <row r="255" spans="18:18">
      <c r="R255" s="20" t="s">
        <v>348</v>
      </c>
    </row>
    <row r="256" spans="18:18">
      <c r="R256" s="20" t="s">
        <v>349</v>
      </c>
    </row>
    <row r="257" spans="18:18">
      <c r="R257" s="20" t="s">
        <v>350</v>
      </c>
    </row>
    <row r="258" spans="18:18">
      <c r="R258" s="20" t="s">
        <v>351</v>
      </c>
    </row>
    <row r="259" spans="18:18">
      <c r="R259" s="20" t="s">
        <v>352</v>
      </c>
    </row>
    <row r="260" spans="18:18">
      <c r="R260" s="20" t="s">
        <v>353</v>
      </c>
    </row>
    <row r="261" spans="18:18">
      <c r="R261" s="20" t="s">
        <v>354</v>
      </c>
    </row>
    <row r="262" spans="18:18">
      <c r="R262" s="20" t="s">
        <v>355</v>
      </c>
    </row>
    <row r="263" spans="18:18">
      <c r="R263" s="20" t="s">
        <v>356</v>
      </c>
    </row>
    <row r="264" spans="18:18">
      <c r="R264" s="20" t="s">
        <v>357</v>
      </c>
    </row>
    <row r="265" spans="18:18">
      <c r="R265" s="20" t="s">
        <v>358</v>
      </c>
    </row>
    <row r="266" spans="18:18">
      <c r="R266" s="20" t="s">
        <v>359</v>
      </c>
    </row>
    <row r="267" spans="18:18">
      <c r="R267" s="20" t="s">
        <v>360</v>
      </c>
    </row>
    <row r="268" spans="18:18">
      <c r="R268" s="20" t="s">
        <v>361</v>
      </c>
    </row>
    <row r="269" spans="18:18">
      <c r="R269" s="20" t="s">
        <v>362</v>
      </c>
    </row>
    <row r="270" spans="18:18">
      <c r="R270" s="20" t="s">
        <v>363</v>
      </c>
    </row>
    <row r="271" spans="18:18">
      <c r="R271" s="20" t="s">
        <v>364</v>
      </c>
    </row>
    <row r="272" spans="18:18">
      <c r="R272" s="20" t="s">
        <v>365</v>
      </c>
    </row>
    <row r="273" spans="18:18">
      <c r="R273" s="20" t="s">
        <v>366</v>
      </c>
    </row>
    <row r="274" spans="18:18">
      <c r="R274" s="20" t="s">
        <v>367</v>
      </c>
    </row>
    <row r="275" spans="18:18">
      <c r="R275" s="20" t="s">
        <v>368</v>
      </c>
    </row>
    <row r="276" spans="18:18">
      <c r="R276" s="20" t="s">
        <v>369</v>
      </c>
    </row>
    <row r="277" spans="18:18">
      <c r="R277" s="20" t="s">
        <v>370</v>
      </c>
    </row>
    <row r="278" spans="18:18">
      <c r="R278" s="20" t="s">
        <v>371</v>
      </c>
    </row>
    <row r="279" spans="18:18">
      <c r="R279" s="20" t="s">
        <v>372</v>
      </c>
    </row>
    <row r="280" spans="18:18">
      <c r="R280" s="20" t="s">
        <v>373</v>
      </c>
    </row>
    <row r="281" spans="18:18">
      <c r="R281" s="20" t="s">
        <v>374</v>
      </c>
    </row>
    <row r="282" spans="18:18">
      <c r="R282" s="20" t="s">
        <v>375</v>
      </c>
    </row>
    <row r="283" spans="18:18">
      <c r="R283" s="20" t="s">
        <v>376</v>
      </c>
    </row>
    <row r="284" spans="18:18">
      <c r="R284" s="20" t="s">
        <v>377</v>
      </c>
    </row>
    <row r="285" spans="18:18">
      <c r="R285" s="20" t="s">
        <v>378</v>
      </c>
    </row>
    <row r="286" spans="18:18">
      <c r="R286" s="20" t="s">
        <v>379</v>
      </c>
    </row>
    <row r="287" spans="18:18">
      <c r="R287" s="20" t="s">
        <v>380</v>
      </c>
    </row>
    <row r="288" spans="18:18">
      <c r="R288" s="20" t="s">
        <v>381</v>
      </c>
    </row>
    <row r="289" spans="18:18">
      <c r="R289" s="20" t="s">
        <v>382</v>
      </c>
    </row>
    <row r="290" spans="18:18">
      <c r="R290" s="20" t="s">
        <v>383</v>
      </c>
    </row>
    <row r="291" spans="18:18">
      <c r="R291" s="20" t="s">
        <v>384</v>
      </c>
    </row>
    <row r="292" spans="18:18">
      <c r="R292" s="20" t="s">
        <v>385</v>
      </c>
    </row>
    <row r="293" spans="18:18">
      <c r="R293" s="20" t="s">
        <v>386</v>
      </c>
    </row>
    <row r="294" spans="18:18">
      <c r="R294" s="20" t="s">
        <v>387</v>
      </c>
    </row>
    <row r="295" spans="18:18">
      <c r="R295" s="20" t="s">
        <v>388</v>
      </c>
    </row>
    <row r="296" spans="18:18">
      <c r="R296" s="20" t="s">
        <v>389</v>
      </c>
    </row>
    <row r="297" spans="18:18">
      <c r="R297" s="20" t="s">
        <v>390</v>
      </c>
    </row>
    <row r="298" spans="18:18">
      <c r="R298" s="20" t="s">
        <v>391</v>
      </c>
    </row>
    <row r="299" spans="18:18">
      <c r="R299" s="20" t="s">
        <v>392</v>
      </c>
    </row>
    <row r="300" spans="18:18">
      <c r="R300" s="20" t="s">
        <v>393</v>
      </c>
    </row>
    <row r="301" spans="18:18">
      <c r="R301" s="20" t="s">
        <v>394</v>
      </c>
    </row>
    <row r="302" spans="18:18">
      <c r="R302" s="20" t="s">
        <v>395</v>
      </c>
    </row>
    <row r="303" spans="18:18">
      <c r="R303" s="20" t="s">
        <v>396</v>
      </c>
    </row>
    <row r="304" spans="18:18">
      <c r="R304" s="20" t="s">
        <v>397</v>
      </c>
    </row>
    <row r="305" spans="18:18">
      <c r="R305" s="20" t="s">
        <v>398</v>
      </c>
    </row>
    <row r="306" spans="18:18">
      <c r="R306" s="20" t="s">
        <v>399</v>
      </c>
    </row>
    <row r="307" spans="18:18">
      <c r="R307" s="20" t="s">
        <v>400</v>
      </c>
    </row>
    <row r="308" spans="18:18">
      <c r="R308" s="20" t="s">
        <v>401</v>
      </c>
    </row>
    <row r="309" spans="18:18">
      <c r="R309" s="20" t="s">
        <v>402</v>
      </c>
    </row>
    <row r="310" spans="18:18">
      <c r="R310" s="20" t="s">
        <v>403</v>
      </c>
    </row>
    <row r="311" spans="18:18">
      <c r="R311" s="20" t="s">
        <v>404</v>
      </c>
    </row>
    <row r="312" spans="18:18">
      <c r="R312" s="20" t="s">
        <v>405</v>
      </c>
    </row>
    <row r="313" spans="18:18">
      <c r="R313" s="20" t="s">
        <v>406</v>
      </c>
    </row>
    <row r="314" spans="18:18">
      <c r="R314" s="20" t="s">
        <v>407</v>
      </c>
    </row>
    <row r="315" spans="18:18">
      <c r="R315" s="20" t="s">
        <v>408</v>
      </c>
    </row>
    <row r="316" spans="18:18">
      <c r="R316" s="20" t="s">
        <v>409</v>
      </c>
    </row>
    <row r="317" spans="18:18">
      <c r="R317" s="20" t="s">
        <v>410</v>
      </c>
    </row>
    <row r="318" spans="18:18">
      <c r="R318" s="20" t="s">
        <v>411</v>
      </c>
    </row>
    <row r="319" spans="18:18">
      <c r="R319" s="20" t="s">
        <v>412</v>
      </c>
    </row>
    <row r="320" spans="18:18">
      <c r="R320" s="20" t="s">
        <v>413</v>
      </c>
    </row>
    <row r="321" spans="18:18">
      <c r="R321" s="20" t="s">
        <v>414</v>
      </c>
    </row>
    <row r="322" spans="18:18">
      <c r="R322" s="20" t="s">
        <v>415</v>
      </c>
    </row>
    <row r="323" spans="18:18">
      <c r="R323" s="20" t="s">
        <v>416</v>
      </c>
    </row>
    <row r="324" spans="18:18">
      <c r="R324" s="20" t="s">
        <v>417</v>
      </c>
    </row>
    <row r="325" spans="18:18">
      <c r="R325" s="20" t="s">
        <v>418</v>
      </c>
    </row>
    <row r="326" spans="18:18">
      <c r="R326" s="20" t="s">
        <v>419</v>
      </c>
    </row>
    <row r="327" spans="18:18">
      <c r="R327" s="20" t="s">
        <v>420</v>
      </c>
    </row>
    <row r="328" spans="18:18">
      <c r="R328" s="20" t="s">
        <v>421</v>
      </c>
    </row>
    <row r="329" spans="18:18">
      <c r="R329" s="20" t="s">
        <v>422</v>
      </c>
    </row>
    <row r="330" spans="18:18">
      <c r="R330" s="20" t="s">
        <v>423</v>
      </c>
    </row>
    <row r="331" spans="18:18">
      <c r="R331" s="20" t="s">
        <v>424</v>
      </c>
    </row>
    <row r="332" spans="18:18">
      <c r="R332" s="20" t="s">
        <v>425</v>
      </c>
    </row>
    <row r="333" spans="18:18">
      <c r="R333" s="20" t="s">
        <v>426</v>
      </c>
    </row>
    <row r="334" spans="18:18">
      <c r="R334" s="20" t="s">
        <v>427</v>
      </c>
    </row>
    <row r="335" spans="18:18">
      <c r="R335" s="20" t="s">
        <v>428</v>
      </c>
    </row>
    <row r="336" spans="18:18">
      <c r="R336" s="20" t="s">
        <v>429</v>
      </c>
    </row>
    <row r="337" spans="18:18">
      <c r="R337" s="20" t="s">
        <v>430</v>
      </c>
    </row>
    <row r="338" spans="18:18">
      <c r="R338" s="20" t="s">
        <v>431</v>
      </c>
    </row>
    <row r="339" spans="18:18">
      <c r="R339" s="20" t="s">
        <v>432</v>
      </c>
    </row>
    <row r="340" spans="18:18">
      <c r="R340" s="20" t="s">
        <v>433</v>
      </c>
    </row>
    <row r="341" spans="18:18">
      <c r="R341" s="20" t="s">
        <v>434</v>
      </c>
    </row>
    <row r="342" spans="18:18">
      <c r="R342" s="20" t="s">
        <v>435</v>
      </c>
    </row>
    <row r="343" spans="18:18">
      <c r="R343" s="20" t="s">
        <v>436</v>
      </c>
    </row>
    <row r="344" spans="18:18">
      <c r="R344" s="20" t="s">
        <v>437</v>
      </c>
    </row>
    <row r="345" spans="18:18">
      <c r="R345" s="20" t="s">
        <v>438</v>
      </c>
    </row>
    <row r="346" spans="18:18">
      <c r="R346" s="20" t="s">
        <v>439</v>
      </c>
    </row>
    <row r="347" spans="18:18">
      <c r="R347" s="20" t="s">
        <v>440</v>
      </c>
    </row>
    <row r="348" spans="18:18">
      <c r="R348" s="20" t="s">
        <v>441</v>
      </c>
    </row>
    <row r="349" spans="18:18">
      <c r="R349" s="20" t="s">
        <v>442</v>
      </c>
    </row>
    <row r="350" spans="18:18">
      <c r="R350" s="20" t="s">
        <v>443</v>
      </c>
    </row>
    <row r="351" spans="18:18">
      <c r="R351" s="20" t="s">
        <v>444</v>
      </c>
    </row>
    <row r="352" spans="18:18">
      <c r="R352" s="20" t="s">
        <v>445</v>
      </c>
    </row>
    <row r="353" spans="18:18">
      <c r="R353" s="20" t="s">
        <v>446</v>
      </c>
    </row>
    <row r="354" spans="18:18">
      <c r="R354" s="20" t="s">
        <v>447</v>
      </c>
    </row>
    <row r="355" spans="18:18">
      <c r="R355" s="20" t="s">
        <v>448</v>
      </c>
    </row>
    <row r="356" spans="18:18">
      <c r="R356" s="20" t="s">
        <v>449</v>
      </c>
    </row>
    <row r="357" spans="18:18">
      <c r="R357" s="20" t="s">
        <v>450</v>
      </c>
    </row>
    <row r="358" spans="18:18">
      <c r="R358" s="20" t="s">
        <v>451</v>
      </c>
    </row>
    <row r="359" spans="18:18">
      <c r="R359" s="20" t="s">
        <v>452</v>
      </c>
    </row>
    <row r="360" spans="18:18">
      <c r="R360" s="20" t="s">
        <v>453</v>
      </c>
    </row>
    <row r="361" spans="18:18">
      <c r="R361" s="20" t="s">
        <v>454</v>
      </c>
    </row>
    <row r="362" spans="18:18">
      <c r="R362" s="20" t="s">
        <v>455</v>
      </c>
    </row>
    <row r="363" spans="18:18">
      <c r="R363" s="20" t="s">
        <v>456</v>
      </c>
    </row>
    <row r="364" spans="18:18">
      <c r="R364" s="20" t="s">
        <v>457</v>
      </c>
    </row>
    <row r="365" spans="18:18">
      <c r="R365" s="20" t="s">
        <v>458</v>
      </c>
    </row>
    <row r="366" spans="18:18">
      <c r="R366" s="20" t="s">
        <v>459</v>
      </c>
    </row>
    <row r="367" spans="18:18">
      <c r="R367" s="20" t="s">
        <v>460</v>
      </c>
    </row>
    <row r="368" spans="18:18">
      <c r="R368" s="20" t="s">
        <v>461</v>
      </c>
    </row>
    <row r="369" spans="18:18">
      <c r="R369" s="20" t="s">
        <v>462</v>
      </c>
    </row>
    <row r="370" spans="18:18">
      <c r="R370" s="20" t="s">
        <v>463</v>
      </c>
    </row>
    <row r="371" spans="18:18">
      <c r="R371" s="20" t="s">
        <v>464</v>
      </c>
    </row>
    <row r="372" spans="18:18">
      <c r="R372" s="20" t="s">
        <v>465</v>
      </c>
    </row>
    <row r="373" spans="18:18">
      <c r="R373" s="20" t="s">
        <v>466</v>
      </c>
    </row>
    <row r="374" spans="18:18">
      <c r="R374" s="20" t="s">
        <v>467</v>
      </c>
    </row>
    <row r="375" spans="18:18">
      <c r="R375" s="20" t="s">
        <v>468</v>
      </c>
    </row>
    <row r="376" spans="18:18">
      <c r="R376" s="20" t="s">
        <v>469</v>
      </c>
    </row>
    <row r="377" spans="18:18">
      <c r="R377" s="20" t="s">
        <v>470</v>
      </c>
    </row>
    <row r="378" spans="18:18">
      <c r="R378" s="20" t="s">
        <v>471</v>
      </c>
    </row>
    <row r="379" spans="18:18">
      <c r="R379" s="20" t="s">
        <v>472</v>
      </c>
    </row>
    <row r="380" spans="18:18">
      <c r="R380" s="20" t="s">
        <v>473</v>
      </c>
    </row>
    <row r="381" spans="18:18">
      <c r="R381" s="20" t="s">
        <v>474</v>
      </c>
    </row>
    <row r="382" spans="18:18">
      <c r="R382" s="20" t="s">
        <v>475</v>
      </c>
    </row>
    <row r="383" spans="18:18">
      <c r="R383" s="20" t="s">
        <v>476</v>
      </c>
    </row>
    <row r="384" spans="18:18">
      <c r="R384" s="20" t="s">
        <v>477</v>
      </c>
    </row>
    <row r="385" spans="18:18">
      <c r="R385" s="20" t="s">
        <v>478</v>
      </c>
    </row>
    <row r="386" spans="18:18">
      <c r="R386" s="20" t="s">
        <v>479</v>
      </c>
    </row>
    <row r="387" spans="18:18">
      <c r="R387" s="20" t="s">
        <v>480</v>
      </c>
    </row>
    <row r="388" spans="18:18">
      <c r="R388" s="20" t="s">
        <v>481</v>
      </c>
    </row>
    <row r="389" spans="18:18">
      <c r="R389" s="20" t="s">
        <v>482</v>
      </c>
    </row>
    <row r="390" spans="18:18">
      <c r="R390" s="20" t="s">
        <v>483</v>
      </c>
    </row>
    <row r="391" spans="18:18">
      <c r="R391" s="20" t="s">
        <v>484</v>
      </c>
    </row>
    <row r="392" spans="18:18">
      <c r="R392" s="20" t="s">
        <v>485</v>
      </c>
    </row>
    <row r="393" spans="18:18">
      <c r="R393" s="20" t="s">
        <v>486</v>
      </c>
    </row>
    <row r="394" spans="18:18">
      <c r="R394" s="20" t="s">
        <v>487</v>
      </c>
    </row>
    <row r="395" spans="18:18">
      <c r="R395" s="20" t="s">
        <v>488</v>
      </c>
    </row>
    <row r="396" spans="18:18">
      <c r="R396" s="20" t="s">
        <v>489</v>
      </c>
    </row>
    <row r="397" spans="18:18">
      <c r="R397" s="20" t="s">
        <v>490</v>
      </c>
    </row>
    <row r="398" spans="18:18">
      <c r="R398" s="20" t="s">
        <v>491</v>
      </c>
    </row>
    <row r="399" spans="18:18">
      <c r="R399" s="20" t="s">
        <v>492</v>
      </c>
    </row>
    <row r="400" spans="18:18">
      <c r="R400" s="20" t="s">
        <v>493</v>
      </c>
    </row>
    <row r="401" spans="18:18">
      <c r="R401" s="20" t="s">
        <v>494</v>
      </c>
    </row>
    <row r="402" spans="18:18">
      <c r="R402" s="20" t="s">
        <v>495</v>
      </c>
    </row>
    <row r="403" spans="18:18">
      <c r="R403" s="20" t="s">
        <v>496</v>
      </c>
    </row>
    <row r="404" spans="18:18">
      <c r="R404" s="20" t="s">
        <v>497</v>
      </c>
    </row>
    <row r="405" spans="18:18">
      <c r="R405" s="20" t="s">
        <v>498</v>
      </c>
    </row>
    <row r="406" spans="18:18">
      <c r="R406" s="20" t="s">
        <v>499</v>
      </c>
    </row>
    <row r="407" spans="18:18">
      <c r="R407" s="20" t="s">
        <v>500</v>
      </c>
    </row>
    <row r="408" spans="18:18">
      <c r="R408" s="20" t="s">
        <v>501</v>
      </c>
    </row>
    <row r="409" spans="18:18">
      <c r="R409" s="20" t="s">
        <v>502</v>
      </c>
    </row>
    <row r="410" spans="18:18">
      <c r="R410" s="20" t="s">
        <v>503</v>
      </c>
    </row>
    <row r="411" spans="18:18">
      <c r="R411" s="20" t="s">
        <v>504</v>
      </c>
    </row>
    <row r="412" spans="18:18">
      <c r="R412" s="20" t="s">
        <v>505</v>
      </c>
    </row>
    <row r="413" spans="18:18">
      <c r="R413" s="20" t="s">
        <v>506</v>
      </c>
    </row>
    <row r="414" spans="18:18">
      <c r="R414" s="20" t="s">
        <v>507</v>
      </c>
    </row>
    <row r="415" spans="18:18">
      <c r="R415" s="20" t="s">
        <v>508</v>
      </c>
    </row>
    <row r="416" spans="18:18">
      <c r="R416" s="20" t="s">
        <v>509</v>
      </c>
    </row>
    <row r="417" spans="18:18">
      <c r="R417" s="20" t="s">
        <v>510</v>
      </c>
    </row>
    <row r="418" spans="18:18">
      <c r="R418" s="20" t="s">
        <v>511</v>
      </c>
    </row>
    <row r="419" spans="18:18">
      <c r="R419" s="20" t="s">
        <v>512</v>
      </c>
    </row>
    <row r="420" spans="18:18">
      <c r="R420" s="20" t="s">
        <v>513</v>
      </c>
    </row>
    <row r="421" spans="18:18">
      <c r="R421" s="20" t="s">
        <v>514</v>
      </c>
    </row>
    <row r="422" spans="18:18">
      <c r="R422" s="20" t="s">
        <v>515</v>
      </c>
    </row>
    <row r="423" spans="18:18">
      <c r="R423" s="20"/>
    </row>
    <row r="424" spans="18:18">
      <c r="R424" s="20"/>
    </row>
  </sheetData>
  <mergeCells count="1">
    <mergeCell ref="A20:C21"/>
  </mergeCells>
  <phoneticPr fontId="1"/>
  <pageMargins left="0.7" right="0.7" top="0.75" bottom="0.75" header="0.3" footer="0.3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9"/>
  <sheetViews>
    <sheetView topLeftCell="A13" workbookViewId="0">
      <selection activeCell="B34" sqref="A33:B34"/>
    </sheetView>
  </sheetViews>
  <sheetFormatPr defaultRowHeight="18.75"/>
  <cols>
    <col min="1" max="1" width="25.5" style="9" customWidth="1"/>
    <col min="2" max="3" width="9" style="9"/>
    <col min="4" max="4" width="27.875" style="9" customWidth="1"/>
    <col min="5" max="16384" width="9" style="9"/>
  </cols>
  <sheetData>
    <row r="2" spans="1:3">
      <c r="A2" s="5" t="s">
        <v>33</v>
      </c>
      <c r="B2" s="5" t="s">
        <v>34</v>
      </c>
      <c r="C2" s="18" t="s">
        <v>32</v>
      </c>
    </row>
    <row r="3" spans="1:3">
      <c r="A3" s="5" t="s">
        <v>62</v>
      </c>
      <c r="B3" s="5">
        <v>2</v>
      </c>
      <c r="C3" s="18" t="s">
        <v>92</v>
      </c>
    </row>
    <row r="4" spans="1:3">
      <c r="A4" s="5" t="s">
        <v>63</v>
      </c>
      <c r="B4" s="5">
        <v>5</v>
      </c>
      <c r="C4" s="18" t="s">
        <v>93</v>
      </c>
    </row>
    <row r="5" spans="1:3">
      <c r="A5" s="5" t="s">
        <v>64</v>
      </c>
      <c r="B5" s="5">
        <v>5</v>
      </c>
      <c r="C5" s="18" t="s">
        <v>93</v>
      </c>
    </row>
    <row r="6" spans="1:3">
      <c r="A6" s="5" t="s">
        <v>65</v>
      </c>
      <c r="B6" s="5">
        <v>5</v>
      </c>
      <c r="C6" s="5" t="s">
        <v>93</v>
      </c>
    </row>
    <row r="7" spans="1:3">
      <c r="A7" s="5" t="s">
        <v>66</v>
      </c>
      <c r="B7" s="5">
        <v>2</v>
      </c>
      <c r="C7" s="18" t="s">
        <v>92</v>
      </c>
    </row>
    <row r="8" spans="1:3">
      <c r="A8" s="5" t="s">
        <v>67</v>
      </c>
      <c r="B8" s="5">
        <v>5</v>
      </c>
      <c r="C8" s="18" t="s">
        <v>93</v>
      </c>
    </row>
    <row r="9" spans="1:3">
      <c r="A9" s="5" t="s">
        <v>68</v>
      </c>
      <c r="B9" s="5">
        <v>2</v>
      </c>
      <c r="C9" s="5" t="s">
        <v>92</v>
      </c>
    </row>
    <row r="10" spans="1:3">
      <c r="A10" s="5" t="s">
        <v>69</v>
      </c>
      <c r="B10" s="5">
        <v>5</v>
      </c>
      <c r="C10" s="5" t="s">
        <v>93</v>
      </c>
    </row>
    <row r="11" spans="1:3">
      <c r="A11" s="5" t="s">
        <v>70</v>
      </c>
      <c r="B11" s="5">
        <v>5</v>
      </c>
      <c r="C11" s="5" t="s">
        <v>93</v>
      </c>
    </row>
    <row r="12" spans="1:3">
      <c r="A12" s="5" t="s">
        <v>71</v>
      </c>
      <c r="B12" s="5">
        <v>5</v>
      </c>
      <c r="C12" s="5" t="s">
        <v>93</v>
      </c>
    </row>
    <row r="13" spans="1:3">
      <c r="A13" s="5" t="s">
        <v>72</v>
      </c>
      <c r="B13" s="5">
        <v>2</v>
      </c>
      <c r="C13" s="5" t="s">
        <v>92</v>
      </c>
    </row>
    <row r="14" spans="1:3">
      <c r="A14" s="5" t="s">
        <v>73</v>
      </c>
      <c r="B14" s="5">
        <v>5</v>
      </c>
      <c r="C14" s="5" t="s">
        <v>93</v>
      </c>
    </row>
    <row r="15" spans="1:3">
      <c r="A15" s="5" t="s">
        <v>530</v>
      </c>
      <c r="B15" s="5">
        <v>1</v>
      </c>
      <c r="C15" s="5" t="s">
        <v>92</v>
      </c>
    </row>
    <row r="16" spans="1:3">
      <c r="A16" s="5" t="s">
        <v>538</v>
      </c>
      <c r="B16" s="5">
        <v>2</v>
      </c>
      <c r="C16" s="5" t="s">
        <v>92</v>
      </c>
    </row>
    <row r="17" spans="1:4">
      <c r="A17" s="5" t="s">
        <v>539</v>
      </c>
      <c r="B17" s="5">
        <v>5</v>
      </c>
      <c r="C17" s="5" t="s">
        <v>93</v>
      </c>
    </row>
    <row r="18" spans="1:4">
      <c r="A18" s="5" t="s">
        <v>536</v>
      </c>
      <c r="B18" s="5">
        <v>2</v>
      </c>
      <c r="C18" s="5" t="s">
        <v>92</v>
      </c>
    </row>
    <row r="19" spans="1:4">
      <c r="A19" s="7" t="s">
        <v>537</v>
      </c>
      <c r="B19" s="5">
        <v>5</v>
      </c>
      <c r="C19" s="5" t="s">
        <v>93</v>
      </c>
    </row>
    <row r="20" spans="1:4">
      <c r="A20" s="5" t="s">
        <v>74</v>
      </c>
      <c r="B20" s="5">
        <v>3</v>
      </c>
      <c r="C20" s="5" t="s">
        <v>95</v>
      </c>
    </row>
    <row r="21" spans="1:4">
      <c r="A21" s="5" t="s">
        <v>75</v>
      </c>
      <c r="B21" s="5">
        <v>3</v>
      </c>
      <c r="C21" s="5" t="s">
        <v>95</v>
      </c>
    </row>
    <row r="22" spans="1:4">
      <c r="A22" s="5" t="s">
        <v>544</v>
      </c>
      <c r="B22" s="5">
        <v>3</v>
      </c>
      <c r="C22" s="5" t="s">
        <v>95</v>
      </c>
    </row>
    <row r="23" spans="1:4">
      <c r="A23" s="5" t="s">
        <v>76</v>
      </c>
      <c r="B23" s="5">
        <v>3</v>
      </c>
      <c r="C23" s="5" t="s">
        <v>95</v>
      </c>
    </row>
    <row r="24" spans="1:4">
      <c r="A24" s="5" t="s">
        <v>77</v>
      </c>
      <c r="B24" s="5">
        <v>3</v>
      </c>
      <c r="C24" s="5" t="s">
        <v>95</v>
      </c>
      <c r="D24" s="7"/>
    </row>
    <row r="25" spans="1:4">
      <c r="A25" s="5" t="s">
        <v>88</v>
      </c>
      <c r="B25" s="5" t="s">
        <v>94</v>
      </c>
      <c r="C25" s="5" t="s">
        <v>94</v>
      </c>
    </row>
    <row r="26" spans="1:4">
      <c r="A26" s="5" t="s">
        <v>89</v>
      </c>
      <c r="B26" s="5" t="s">
        <v>94</v>
      </c>
      <c r="C26" s="5" t="s">
        <v>94</v>
      </c>
    </row>
    <row r="27" spans="1:4">
      <c r="A27" s="5" t="s">
        <v>90</v>
      </c>
      <c r="B27" s="5" t="s">
        <v>94</v>
      </c>
      <c r="C27" s="5" t="s">
        <v>94</v>
      </c>
    </row>
    <row r="28" spans="1:4">
      <c r="A28" s="5" t="s">
        <v>91</v>
      </c>
      <c r="B28" s="5" t="s">
        <v>94</v>
      </c>
      <c r="C28" s="5" t="s">
        <v>94</v>
      </c>
    </row>
    <row r="29" spans="1:4">
      <c r="A29" s="5" t="s">
        <v>525</v>
      </c>
      <c r="B29" s="5">
        <v>2</v>
      </c>
      <c r="C29" s="5" t="s">
        <v>92</v>
      </c>
    </row>
    <row r="30" spans="1:4">
      <c r="A30" s="5" t="s">
        <v>528</v>
      </c>
      <c r="B30" s="5">
        <v>5</v>
      </c>
      <c r="C30" s="5" t="s">
        <v>529</v>
      </c>
    </row>
    <row r="31" spans="1:4">
      <c r="A31" s="7" t="s">
        <v>542</v>
      </c>
      <c r="B31" s="5">
        <v>5</v>
      </c>
      <c r="C31" s="5" t="s">
        <v>93</v>
      </c>
    </row>
    <row r="32" spans="1:4">
      <c r="A32" s="5" t="s">
        <v>543</v>
      </c>
      <c r="B32" s="5">
        <v>5</v>
      </c>
      <c r="C32" s="5" t="s">
        <v>93</v>
      </c>
    </row>
    <row r="33" spans="1:3">
      <c r="A33" s="5" t="s">
        <v>547</v>
      </c>
      <c r="B33" s="5">
        <v>5</v>
      </c>
      <c r="C33" s="5" t="s">
        <v>548</v>
      </c>
    </row>
    <row r="34" spans="1:3">
      <c r="A34" s="5"/>
      <c r="B34" s="5"/>
      <c r="C34" s="5"/>
    </row>
    <row r="35" spans="1:3">
      <c r="A35" s="5"/>
      <c r="B35" s="5"/>
      <c r="C35" s="5"/>
    </row>
    <row r="36" spans="1:3">
      <c r="A36" s="5"/>
      <c r="B36" s="5"/>
      <c r="C36" s="5"/>
    </row>
    <row r="37" spans="1:3">
      <c r="A37" s="5"/>
      <c r="B37" s="5"/>
      <c r="C37" s="5"/>
    </row>
    <row r="38" spans="1:3">
      <c r="A38" s="5"/>
      <c r="B38" s="5"/>
      <c r="C38" s="5"/>
    </row>
    <row r="39" spans="1:3">
      <c r="A39" s="5"/>
      <c r="B39" s="5"/>
      <c r="C39" s="5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18</vt:i4>
      </vt:variant>
    </vt:vector>
  </HeadingPairs>
  <TitlesOfParts>
    <vt:vector size="23" baseType="lpstr">
      <vt:lpstr>作成帳票</vt:lpstr>
      <vt:lpstr>様式3</vt:lpstr>
      <vt:lpstr>写真</vt:lpstr>
      <vt:lpstr>コード設定</vt:lpstr>
      <vt:lpstr>管理設定</vt:lpstr>
      <vt:lpstr>作成帳票!Print_Area</vt:lpstr>
      <vt:lpstr>写真!Print_Area</vt:lpstr>
      <vt:lpstr>様式3!Print_Area</vt:lpstr>
      <vt:lpstr>様式3!Print_Titles</vt:lpstr>
      <vt:lpstr>管種別</vt:lpstr>
      <vt:lpstr>空気弁</vt:lpstr>
      <vt:lpstr>仕切弁</vt:lpstr>
      <vt:lpstr>仕切弁※</vt:lpstr>
      <vt:lpstr>市内住所</vt:lpstr>
      <vt:lpstr>施設種別</vt:lpstr>
      <vt:lpstr>事業種別</vt:lpstr>
      <vt:lpstr>重要度設定</vt:lpstr>
      <vt:lpstr>水管橋</vt:lpstr>
      <vt:lpstr>地区データ</vt:lpstr>
      <vt:lpstr>貯水槽</vt:lpstr>
      <vt:lpstr>電気防食</vt:lpstr>
      <vt:lpstr>排水管</vt:lpstr>
      <vt:lpstr>用途種別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</dc:creator>
  <cp:lastModifiedBy>Amagasaki</cp:lastModifiedBy>
  <cp:lastPrinted>2023-03-31T01:27:04Z</cp:lastPrinted>
  <dcterms:created xsi:type="dcterms:W3CDTF">2023-02-02T05:30:53Z</dcterms:created>
  <dcterms:modified xsi:type="dcterms:W3CDTF">2023-03-31T01:39:29Z</dcterms:modified>
</cp:coreProperties>
</file>